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Permitted Developments/"/>
    </mc:Choice>
  </mc:AlternateContent>
  <xr:revisionPtr revIDLastSave="3597" documentId="13_ncr:1_{4C70F7DA-9A2D-454D-8B81-9526A1BB898C}" xr6:coauthVersionLast="47" xr6:coauthVersionMax="47" xr10:uidLastSave="{493017FD-4FC5-496C-A966-483F6E4DA099}"/>
  <bookViews>
    <workbookView xWindow="-110" yWindow="-110" windowWidth="19420" windowHeight="10420" xr2:uid="{0FD92BE2-C892-495D-8513-E7ECA59FA521}"/>
  </bookViews>
  <sheets>
    <sheet name="2024-25" sheetId="10" r:id="rId1"/>
    <sheet name="2023-24" sheetId="9" r:id="rId2"/>
    <sheet name="2022-23" sheetId="8" r:id="rId3"/>
    <sheet name="2021-22" sheetId="6" r:id="rId4"/>
    <sheet name="2020-21" sheetId="5" r:id="rId5"/>
    <sheet name="2019-20" sheetId="4" r:id="rId6"/>
    <sheet name="2018-19" sheetId="3" r:id="rId7"/>
    <sheet name="2017-18" sheetId="2" r:id="rId8"/>
    <sheet name="Data Analysis" sheetId="7" r:id="rId9"/>
    <sheet name="Template" sheetId="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9" i="10" l="1"/>
  <c r="W18" i="10"/>
  <c r="BK13" i="10" l="1"/>
  <c r="BA13" i="10"/>
  <c r="AQ13" i="10"/>
  <c r="AG13" i="10"/>
  <c r="W13" i="10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AG11" i="10" l="1"/>
  <c r="BA14" i="9" l="1"/>
  <c r="BJ83" i="10" l="1"/>
  <c r="BI83" i="10"/>
  <c r="BH83" i="10"/>
  <c r="BG83" i="10"/>
  <c r="BF83" i="10"/>
  <c r="BE83" i="10"/>
  <c r="BD83" i="10"/>
  <c r="BC83" i="10"/>
  <c r="BB83" i="10"/>
  <c r="AZ83" i="10"/>
  <c r="AY83" i="10"/>
  <c r="AX83" i="10"/>
  <c r="AW83" i="10"/>
  <c r="AV83" i="10"/>
  <c r="AU83" i="10"/>
  <c r="AT83" i="10"/>
  <c r="AS83" i="10"/>
  <c r="AR83" i="10"/>
  <c r="AP83" i="10"/>
  <c r="AO83" i="10"/>
  <c r="AN83" i="10"/>
  <c r="AM83" i="10"/>
  <c r="AL83" i="10"/>
  <c r="AK83" i="10"/>
  <c r="AJ83" i="10"/>
  <c r="AI83" i="10"/>
  <c r="AH83" i="10"/>
  <c r="AF83" i="10"/>
  <c r="AE83" i="10"/>
  <c r="AD83" i="10"/>
  <c r="AC83" i="10"/>
  <c r="AB83" i="10"/>
  <c r="AA83" i="10"/>
  <c r="Z83" i="10"/>
  <c r="Y83" i="10"/>
  <c r="X83" i="10"/>
  <c r="V83" i="10"/>
  <c r="U83" i="10"/>
  <c r="T83" i="10"/>
  <c r="S83" i="10"/>
  <c r="R83" i="10"/>
  <c r="Q83" i="10"/>
  <c r="P83" i="10"/>
  <c r="O83" i="10"/>
  <c r="N83" i="10"/>
  <c r="K83" i="10"/>
  <c r="J83" i="10"/>
  <c r="I83" i="10"/>
  <c r="H83" i="10"/>
  <c r="C83" i="10"/>
  <c r="BK82" i="10"/>
  <c r="BA82" i="10"/>
  <c r="AQ82" i="10"/>
  <c r="AG82" i="10"/>
  <c r="W82" i="10"/>
  <c r="BK81" i="10"/>
  <c r="BA81" i="10"/>
  <c r="AQ81" i="10"/>
  <c r="AG81" i="10"/>
  <c r="W81" i="10"/>
  <c r="BK80" i="10"/>
  <c r="BA80" i="10"/>
  <c r="AQ80" i="10"/>
  <c r="AG80" i="10"/>
  <c r="W80" i="10"/>
  <c r="BK79" i="10"/>
  <c r="BA79" i="10"/>
  <c r="AQ79" i="10"/>
  <c r="AG79" i="10"/>
  <c r="W79" i="10"/>
  <c r="BK78" i="10"/>
  <c r="BA78" i="10"/>
  <c r="AQ78" i="10"/>
  <c r="AG78" i="10"/>
  <c r="W78" i="10"/>
  <c r="BK77" i="10"/>
  <c r="BA77" i="10"/>
  <c r="AQ77" i="10"/>
  <c r="AG77" i="10"/>
  <c r="W77" i="10"/>
  <c r="BK76" i="10"/>
  <c r="BA76" i="10"/>
  <c r="AQ76" i="10"/>
  <c r="AG76" i="10"/>
  <c r="W76" i="10"/>
  <c r="BK75" i="10"/>
  <c r="BA75" i="10"/>
  <c r="AQ75" i="10"/>
  <c r="AG75" i="10"/>
  <c r="W75" i="10"/>
  <c r="BK74" i="10"/>
  <c r="BA74" i="10"/>
  <c r="AQ74" i="10"/>
  <c r="AG74" i="10"/>
  <c r="W74" i="10"/>
  <c r="BK73" i="10"/>
  <c r="BA73" i="10"/>
  <c r="AQ73" i="10"/>
  <c r="AG73" i="10"/>
  <c r="W73" i="10"/>
  <c r="BK72" i="10"/>
  <c r="BA72" i="10"/>
  <c r="AQ72" i="10"/>
  <c r="AG72" i="10"/>
  <c r="W72" i="10"/>
  <c r="BK71" i="10"/>
  <c r="BA71" i="10"/>
  <c r="AQ71" i="10"/>
  <c r="AG71" i="10"/>
  <c r="W71" i="10"/>
  <c r="BK70" i="10"/>
  <c r="BA70" i="10"/>
  <c r="AQ70" i="10"/>
  <c r="AG70" i="10"/>
  <c r="W70" i="10"/>
  <c r="BK69" i="10"/>
  <c r="BK83" i="10" s="1"/>
  <c r="BA69" i="10"/>
  <c r="AQ69" i="10"/>
  <c r="AG69" i="10"/>
  <c r="W69" i="10"/>
  <c r="W83" i="10" s="1"/>
  <c r="BJ67" i="10"/>
  <c r="BI67" i="10"/>
  <c r="BH67" i="10"/>
  <c r="BG67" i="10"/>
  <c r="BF67" i="10"/>
  <c r="BE67" i="10"/>
  <c r="BD67" i="10"/>
  <c r="BC67" i="10"/>
  <c r="BB67" i="10"/>
  <c r="AZ67" i="10"/>
  <c r="AY67" i="10"/>
  <c r="AX67" i="10"/>
  <c r="AW67" i="10"/>
  <c r="AV67" i="10"/>
  <c r="AU67" i="10"/>
  <c r="AT67" i="10"/>
  <c r="AS67" i="10"/>
  <c r="AR67" i="10"/>
  <c r="AP67" i="10"/>
  <c r="AO67" i="10"/>
  <c r="AN67" i="10"/>
  <c r="AM67" i="10"/>
  <c r="AL67" i="10"/>
  <c r="AK67" i="10"/>
  <c r="AJ67" i="10"/>
  <c r="AI67" i="10"/>
  <c r="AH67" i="10"/>
  <c r="AF67" i="10"/>
  <c r="AE67" i="10"/>
  <c r="AD67" i="10"/>
  <c r="AC67" i="10"/>
  <c r="AB67" i="10"/>
  <c r="AA67" i="10"/>
  <c r="Z67" i="10"/>
  <c r="Y67" i="10"/>
  <c r="X67" i="10"/>
  <c r="V67" i="10"/>
  <c r="U67" i="10"/>
  <c r="T67" i="10"/>
  <c r="S67" i="10"/>
  <c r="R67" i="10"/>
  <c r="Q67" i="10"/>
  <c r="P67" i="10"/>
  <c r="O67" i="10"/>
  <c r="N67" i="10"/>
  <c r="K67" i="10"/>
  <c r="J67" i="10"/>
  <c r="I67" i="10"/>
  <c r="H67" i="10"/>
  <c r="C67" i="10"/>
  <c r="BK66" i="10"/>
  <c r="BA66" i="10"/>
  <c r="AQ66" i="10"/>
  <c r="AG66" i="10"/>
  <c r="W66" i="10"/>
  <c r="BK65" i="10"/>
  <c r="BA65" i="10"/>
  <c r="AQ65" i="10"/>
  <c r="AG65" i="10"/>
  <c r="W65" i="10"/>
  <c r="BK64" i="10"/>
  <c r="BA64" i="10"/>
  <c r="AQ64" i="10"/>
  <c r="AG64" i="10"/>
  <c r="W64" i="10"/>
  <c r="BK63" i="10"/>
  <c r="BA63" i="10"/>
  <c r="AQ63" i="10"/>
  <c r="AG63" i="10"/>
  <c r="W63" i="10"/>
  <c r="BK62" i="10"/>
  <c r="BA62" i="10"/>
  <c r="AQ62" i="10"/>
  <c r="AG62" i="10"/>
  <c r="W62" i="10"/>
  <c r="BK61" i="10"/>
  <c r="BA61" i="10"/>
  <c r="AQ61" i="10"/>
  <c r="AG61" i="10"/>
  <c r="W61" i="10"/>
  <c r="BK60" i="10"/>
  <c r="BA60" i="10"/>
  <c r="AQ60" i="10"/>
  <c r="AG60" i="10"/>
  <c r="W60" i="10"/>
  <c r="BK59" i="10"/>
  <c r="BA59" i="10"/>
  <c r="AQ59" i="10"/>
  <c r="AG59" i="10"/>
  <c r="W59" i="10"/>
  <c r="BK58" i="10"/>
  <c r="BA58" i="10"/>
  <c r="AQ58" i="10"/>
  <c r="AG58" i="10"/>
  <c r="W58" i="10"/>
  <c r="BK57" i="10"/>
  <c r="BA57" i="10"/>
  <c r="AQ57" i="10"/>
  <c r="AG57" i="10"/>
  <c r="W57" i="10"/>
  <c r="BK56" i="10"/>
  <c r="BA56" i="10"/>
  <c r="AQ56" i="10"/>
  <c r="AG56" i="10"/>
  <c r="W56" i="10"/>
  <c r="BK55" i="10"/>
  <c r="BA55" i="10"/>
  <c r="AQ55" i="10"/>
  <c r="AG55" i="10"/>
  <c r="W55" i="10"/>
  <c r="BK54" i="10"/>
  <c r="BA54" i="10"/>
  <c r="AQ54" i="10"/>
  <c r="AG54" i="10"/>
  <c r="W54" i="10"/>
  <c r="BK53" i="10"/>
  <c r="BA53" i="10"/>
  <c r="AQ53" i="10"/>
  <c r="AG53" i="10"/>
  <c r="W53" i="10"/>
  <c r="BK52" i="10"/>
  <c r="BA52" i="10"/>
  <c r="AQ52" i="10"/>
  <c r="AG52" i="10"/>
  <c r="W52" i="10"/>
  <c r="BK51" i="10"/>
  <c r="BA51" i="10"/>
  <c r="AQ51" i="10"/>
  <c r="AG51" i="10"/>
  <c r="W51" i="10"/>
  <c r="BK50" i="10"/>
  <c r="BA50" i="10"/>
  <c r="AQ50" i="10"/>
  <c r="AG50" i="10"/>
  <c r="W50" i="10"/>
  <c r="BK49" i="10"/>
  <c r="BA49" i="10"/>
  <c r="AQ49" i="10"/>
  <c r="AG49" i="10"/>
  <c r="W49" i="10"/>
  <c r="BK48" i="10"/>
  <c r="BA48" i="10"/>
  <c r="AQ48" i="10"/>
  <c r="AG48" i="10"/>
  <c r="W48" i="10"/>
  <c r="BK47" i="10"/>
  <c r="BA47" i="10"/>
  <c r="AQ47" i="10"/>
  <c r="AG47" i="10"/>
  <c r="W47" i="10"/>
  <c r="BK46" i="10"/>
  <c r="BA46" i="10"/>
  <c r="AQ46" i="10"/>
  <c r="AG46" i="10"/>
  <c r="W46" i="10"/>
  <c r="BK45" i="10"/>
  <c r="BA45" i="10"/>
  <c r="AQ45" i="10"/>
  <c r="AG45" i="10"/>
  <c r="W45" i="10"/>
  <c r="W67" i="10" s="1"/>
  <c r="BK44" i="10"/>
  <c r="BA44" i="10"/>
  <c r="AQ44" i="10"/>
  <c r="AG44" i="10"/>
  <c r="AG67" i="10" s="1"/>
  <c r="W44" i="10"/>
  <c r="BK43" i="10"/>
  <c r="BA43" i="10"/>
  <c r="AQ43" i="10"/>
  <c r="AQ67" i="10" s="1"/>
  <c r="AG43" i="10"/>
  <c r="W43" i="10"/>
  <c r="BJ41" i="10"/>
  <c r="BI41" i="10"/>
  <c r="BH41" i="10"/>
  <c r="BG41" i="10"/>
  <c r="BF41" i="10"/>
  <c r="BE41" i="10"/>
  <c r="BD41" i="10"/>
  <c r="BC41" i="10"/>
  <c r="BB41" i="10"/>
  <c r="AZ41" i="10"/>
  <c r="AY41" i="10"/>
  <c r="AX41" i="10"/>
  <c r="AW41" i="10"/>
  <c r="AV41" i="10"/>
  <c r="AU41" i="10"/>
  <c r="AT41" i="10"/>
  <c r="AS41" i="10"/>
  <c r="AR41" i="10"/>
  <c r="AP41" i="10"/>
  <c r="AO41" i="10"/>
  <c r="AN41" i="10"/>
  <c r="AM41" i="10"/>
  <c r="AL41" i="10"/>
  <c r="AK41" i="10"/>
  <c r="AJ41" i="10"/>
  <c r="AI41" i="10"/>
  <c r="AH41" i="10"/>
  <c r="AF41" i="10"/>
  <c r="AE41" i="10"/>
  <c r="AD41" i="10"/>
  <c r="AC41" i="10"/>
  <c r="AB41" i="10"/>
  <c r="AA41" i="10"/>
  <c r="Z41" i="10"/>
  <c r="Y41" i="10"/>
  <c r="X41" i="10"/>
  <c r="V41" i="10"/>
  <c r="U41" i="10"/>
  <c r="T41" i="10"/>
  <c r="S41" i="10"/>
  <c r="R41" i="10"/>
  <c r="Q41" i="10"/>
  <c r="P41" i="10"/>
  <c r="O41" i="10"/>
  <c r="N41" i="10"/>
  <c r="K41" i="10"/>
  <c r="J41" i="10"/>
  <c r="I41" i="10"/>
  <c r="H41" i="10"/>
  <c r="C41" i="10"/>
  <c r="BK40" i="10"/>
  <c r="BA40" i="10"/>
  <c r="AQ40" i="10"/>
  <c r="AG40" i="10"/>
  <c r="W40" i="10"/>
  <c r="BK39" i="10"/>
  <c r="BA39" i="10"/>
  <c r="AQ39" i="10"/>
  <c r="AG39" i="10"/>
  <c r="W39" i="10"/>
  <c r="BK38" i="10"/>
  <c r="BA38" i="10"/>
  <c r="AQ38" i="10"/>
  <c r="AG38" i="10"/>
  <c r="W38" i="10"/>
  <c r="BK37" i="10"/>
  <c r="BA37" i="10"/>
  <c r="AQ37" i="10"/>
  <c r="AG37" i="10"/>
  <c r="W37" i="10"/>
  <c r="BK36" i="10"/>
  <c r="BA36" i="10"/>
  <c r="AQ36" i="10"/>
  <c r="AG36" i="10"/>
  <c r="W36" i="10"/>
  <c r="BK35" i="10"/>
  <c r="BA35" i="10"/>
  <c r="AQ35" i="10"/>
  <c r="AG35" i="10"/>
  <c r="W35" i="10"/>
  <c r="BK34" i="10"/>
  <c r="BA34" i="10"/>
  <c r="AQ34" i="10"/>
  <c r="AG34" i="10"/>
  <c r="W34" i="10"/>
  <c r="BK33" i="10"/>
  <c r="BA33" i="10"/>
  <c r="AQ33" i="10"/>
  <c r="AG33" i="10"/>
  <c r="W33" i="10"/>
  <c r="BK32" i="10"/>
  <c r="BA32" i="10"/>
  <c r="AQ32" i="10"/>
  <c r="AG32" i="10"/>
  <c r="W32" i="10"/>
  <c r="BK31" i="10"/>
  <c r="BA31" i="10"/>
  <c r="AQ31" i="10"/>
  <c r="AG31" i="10"/>
  <c r="W31" i="10"/>
  <c r="BK30" i="10"/>
  <c r="BA30" i="10"/>
  <c r="AQ30" i="10"/>
  <c r="AG30" i="10"/>
  <c r="W30" i="10"/>
  <c r="BK29" i="10"/>
  <c r="BA29" i="10"/>
  <c r="AQ29" i="10"/>
  <c r="AG29" i="10"/>
  <c r="W29" i="10"/>
  <c r="BK28" i="10"/>
  <c r="BA28" i="10"/>
  <c r="AQ28" i="10"/>
  <c r="AG28" i="10"/>
  <c r="W28" i="10"/>
  <c r="BK27" i="10"/>
  <c r="BA27" i="10"/>
  <c r="AQ27" i="10"/>
  <c r="AG27" i="10"/>
  <c r="W27" i="10"/>
  <c r="BK26" i="10"/>
  <c r="BA26" i="10"/>
  <c r="AQ26" i="10"/>
  <c r="AG26" i="10"/>
  <c r="W26" i="10"/>
  <c r="BK25" i="10"/>
  <c r="BA25" i="10"/>
  <c r="AQ25" i="10"/>
  <c r="AG25" i="10"/>
  <c r="W25" i="10"/>
  <c r="BK24" i="10"/>
  <c r="BA24" i="10"/>
  <c r="AQ24" i="10"/>
  <c r="AG24" i="10"/>
  <c r="W24" i="10"/>
  <c r="BK23" i="10"/>
  <c r="BA23" i="10"/>
  <c r="AQ23" i="10"/>
  <c r="AG23" i="10"/>
  <c r="W23" i="10"/>
  <c r="BK22" i="10"/>
  <c r="BA22" i="10"/>
  <c r="AQ22" i="10"/>
  <c r="AG22" i="10"/>
  <c r="W22" i="10"/>
  <c r="BK21" i="10"/>
  <c r="BA21" i="10"/>
  <c r="AQ21" i="10"/>
  <c r="AG21" i="10"/>
  <c r="W21" i="10"/>
  <c r="BK20" i="10"/>
  <c r="BA20" i="10"/>
  <c r="AQ20" i="10"/>
  <c r="AG20" i="10"/>
  <c r="W20" i="10"/>
  <c r="BK19" i="10"/>
  <c r="BA19" i="10"/>
  <c r="AQ19" i="10"/>
  <c r="W19" i="10"/>
  <c r="BK18" i="10"/>
  <c r="BA18" i="10"/>
  <c r="AQ18" i="10"/>
  <c r="AG18" i="10"/>
  <c r="BJ16" i="10"/>
  <c r="BI16" i="10"/>
  <c r="BH16" i="10"/>
  <c r="BG16" i="10"/>
  <c r="BF16" i="10"/>
  <c r="BE16" i="10"/>
  <c r="BD16" i="10"/>
  <c r="BC16" i="10"/>
  <c r="BB16" i="10"/>
  <c r="AZ16" i="10"/>
  <c r="AY16" i="10"/>
  <c r="AX16" i="10"/>
  <c r="AW16" i="10"/>
  <c r="AV16" i="10"/>
  <c r="AU16" i="10"/>
  <c r="AT16" i="10"/>
  <c r="AS16" i="10"/>
  <c r="AR16" i="10"/>
  <c r="AP16" i="10"/>
  <c r="AO16" i="10"/>
  <c r="AN16" i="10"/>
  <c r="AM16" i="10"/>
  <c r="AL16" i="10"/>
  <c r="AK16" i="10"/>
  <c r="AJ16" i="10"/>
  <c r="AI16" i="10"/>
  <c r="AH16" i="10"/>
  <c r="AF16" i="10"/>
  <c r="AE16" i="10"/>
  <c r="AD16" i="10"/>
  <c r="AC16" i="10"/>
  <c r="AB16" i="10"/>
  <c r="AA16" i="10"/>
  <c r="Z16" i="10"/>
  <c r="Y16" i="10"/>
  <c r="X16" i="10"/>
  <c r="V16" i="10"/>
  <c r="U16" i="10"/>
  <c r="T16" i="10"/>
  <c r="S16" i="10"/>
  <c r="R16" i="10"/>
  <c r="Q16" i="10"/>
  <c r="P16" i="10"/>
  <c r="O16" i="10"/>
  <c r="N16" i="10"/>
  <c r="K16" i="10"/>
  <c r="J16" i="10"/>
  <c r="I16" i="10"/>
  <c r="H16" i="10"/>
  <c r="C16" i="10"/>
  <c r="BK15" i="10"/>
  <c r="BA15" i="10"/>
  <c r="AQ15" i="10"/>
  <c r="AG15" i="10"/>
  <c r="W15" i="10"/>
  <c r="BK14" i="10"/>
  <c r="BA14" i="10"/>
  <c r="AQ14" i="10"/>
  <c r="AG14" i="10"/>
  <c r="W14" i="10"/>
  <c r="BK12" i="10"/>
  <c r="BA12" i="10"/>
  <c r="AQ12" i="10"/>
  <c r="AG12" i="10"/>
  <c r="W12" i="10"/>
  <c r="BK11" i="10"/>
  <c r="BA11" i="10"/>
  <c r="AQ11" i="10"/>
  <c r="W11" i="10"/>
  <c r="BK10" i="10"/>
  <c r="BA10" i="10"/>
  <c r="AQ10" i="10"/>
  <c r="AG10" i="10"/>
  <c r="W10" i="10"/>
  <c r="BK9" i="10"/>
  <c r="AQ9" i="10"/>
  <c r="AG9" i="10"/>
  <c r="W9" i="10"/>
  <c r="BK8" i="10"/>
  <c r="BA8" i="10"/>
  <c r="AQ8" i="10"/>
  <c r="AG8" i="10"/>
  <c r="W8" i="10"/>
  <c r="BK7" i="10"/>
  <c r="BA7" i="10"/>
  <c r="AQ7" i="10"/>
  <c r="AG7" i="10"/>
  <c r="W7" i="10"/>
  <c r="BK6" i="10"/>
  <c r="BA6" i="10"/>
  <c r="AQ6" i="10"/>
  <c r="AG6" i="10"/>
  <c r="W6" i="10"/>
  <c r="BA21" i="9"/>
  <c r="BK21" i="9"/>
  <c r="AQ21" i="9"/>
  <c r="AG21" i="9"/>
  <c r="W21" i="9"/>
  <c r="AG16" i="9"/>
  <c r="W16" i="9"/>
  <c r="BA41" i="10" l="1"/>
  <c r="AQ83" i="10"/>
  <c r="BK41" i="10"/>
  <c r="BA67" i="10"/>
  <c r="AG83" i="10"/>
  <c r="W41" i="10"/>
  <c r="AQ41" i="10"/>
  <c r="AG41" i="10"/>
  <c r="BK67" i="10"/>
  <c r="BA83" i="10"/>
  <c r="P85" i="10"/>
  <c r="BD85" i="10"/>
  <c r="Y85" i="10"/>
  <c r="AY85" i="10"/>
  <c r="AP85" i="10"/>
  <c r="AL85" i="10"/>
  <c r="AH85" i="10"/>
  <c r="T85" i="10"/>
  <c r="BI85" i="10"/>
  <c r="BH85" i="10"/>
  <c r="BK16" i="10"/>
  <c r="AU85" i="10"/>
  <c r="AQ16" i="10"/>
  <c r="BJ85" i="10"/>
  <c r="BE85" i="10"/>
  <c r="BC85" i="10"/>
  <c r="BB85" i="10"/>
  <c r="AZ85" i="10"/>
  <c r="AX85" i="10"/>
  <c r="AV85" i="10"/>
  <c r="AT85" i="10"/>
  <c r="AO85" i="10"/>
  <c r="AK85" i="10"/>
  <c r="AJ85" i="10"/>
  <c r="AN85" i="10"/>
  <c r="AW85" i="10"/>
  <c r="BG85" i="10"/>
  <c r="BF85" i="10"/>
  <c r="BA16" i="10"/>
  <c r="AS85" i="10"/>
  <c r="AI85" i="10"/>
  <c r="AR85" i="10"/>
  <c r="AM85" i="10"/>
  <c r="AC85" i="10"/>
  <c r="AG16" i="10"/>
  <c r="W16" i="10"/>
  <c r="Z85" i="10"/>
  <c r="AD85" i="10"/>
  <c r="AA85" i="10"/>
  <c r="AE85" i="10"/>
  <c r="X85" i="10"/>
  <c r="AB85" i="10"/>
  <c r="AF85" i="10"/>
  <c r="Q85" i="10"/>
  <c r="U85" i="10"/>
  <c r="N85" i="10"/>
  <c r="R85" i="10"/>
  <c r="V85" i="10"/>
  <c r="O85" i="10"/>
  <c r="S85" i="10"/>
  <c r="K85" i="10"/>
  <c r="I85" i="10"/>
  <c r="J85" i="10"/>
  <c r="C85" i="10"/>
  <c r="H85" i="10"/>
  <c r="BA13" i="9"/>
  <c r="BA10" i="9"/>
  <c r="W10" i="9"/>
  <c r="AG10" i="9"/>
  <c r="AQ10" i="9"/>
  <c r="BK10" i="9"/>
  <c r="BK9" i="9"/>
  <c r="AG85" i="10" l="1"/>
  <c r="S89" i="10" s="1"/>
  <c r="BK85" i="10"/>
  <c r="AQ85" i="10"/>
  <c r="W85" i="10"/>
  <c r="BA85" i="10"/>
  <c r="L17" i="9"/>
  <c r="M17" i="9"/>
  <c r="L22" i="9"/>
  <c r="M22" i="9"/>
  <c r="L29" i="9"/>
  <c r="M29" i="9"/>
  <c r="L11" i="9"/>
  <c r="M11" i="9"/>
  <c r="BL11" i="9"/>
  <c r="BM11" i="9"/>
  <c r="BM31" i="9" s="1"/>
  <c r="BN11" i="9"/>
  <c r="BN31" i="9" s="1"/>
  <c r="BO11" i="9"/>
  <c r="BO31" i="9" s="1"/>
  <c r="BP11" i="9"/>
  <c r="BP31" i="9" s="1"/>
  <c r="BQ11" i="9"/>
  <c r="BQ31" i="9" s="1"/>
  <c r="BR11" i="9"/>
  <c r="BR31" i="9" s="1"/>
  <c r="BS11" i="9"/>
  <c r="BS31" i="9" s="1"/>
  <c r="BT11" i="9"/>
  <c r="BT31" i="9" s="1"/>
  <c r="BU7" i="9"/>
  <c r="BU6" i="9"/>
  <c r="L26" i="8"/>
  <c r="M26" i="8"/>
  <c r="BJ29" i="9"/>
  <c r="BI29" i="9"/>
  <c r="BH29" i="9"/>
  <c r="BG29" i="9"/>
  <c r="BF29" i="9"/>
  <c r="BE29" i="9"/>
  <c r="BD29" i="9"/>
  <c r="BC29" i="9"/>
  <c r="BB29" i="9"/>
  <c r="AZ29" i="9"/>
  <c r="AY29" i="9"/>
  <c r="AX29" i="9"/>
  <c r="AW29" i="9"/>
  <c r="AV29" i="9"/>
  <c r="AU29" i="9"/>
  <c r="AT29" i="9"/>
  <c r="AS29" i="9"/>
  <c r="AR29" i="9"/>
  <c r="AP29" i="9"/>
  <c r="AO29" i="9"/>
  <c r="AN29" i="9"/>
  <c r="AM29" i="9"/>
  <c r="AL29" i="9"/>
  <c r="AK29" i="9"/>
  <c r="AJ29" i="9"/>
  <c r="AI29" i="9"/>
  <c r="AH29" i="9"/>
  <c r="AF29" i="9"/>
  <c r="AE29" i="9"/>
  <c r="AD29" i="9"/>
  <c r="AC29" i="9"/>
  <c r="AB29" i="9"/>
  <c r="AA29" i="9"/>
  <c r="Z29" i="9"/>
  <c r="Y29" i="9"/>
  <c r="X29" i="9"/>
  <c r="V29" i="9"/>
  <c r="U29" i="9"/>
  <c r="T29" i="9"/>
  <c r="S29" i="9"/>
  <c r="R29" i="9"/>
  <c r="Q29" i="9"/>
  <c r="P29" i="9"/>
  <c r="O29" i="9"/>
  <c r="N29" i="9"/>
  <c r="K29" i="9"/>
  <c r="J29" i="9"/>
  <c r="I29" i="9"/>
  <c r="C29" i="9"/>
  <c r="BK28" i="9"/>
  <c r="BA28" i="9"/>
  <c r="AQ28" i="9"/>
  <c r="AG28" i="9"/>
  <c r="W28" i="9"/>
  <c r="BK27" i="9"/>
  <c r="BA27" i="9"/>
  <c r="AQ27" i="9"/>
  <c r="AG27" i="9"/>
  <c r="W27" i="9"/>
  <c r="BK26" i="9"/>
  <c r="BA26" i="9"/>
  <c r="AQ26" i="9"/>
  <c r="AG26" i="9"/>
  <c r="W26" i="9"/>
  <c r="BK25" i="9"/>
  <c r="BA25" i="9"/>
  <c r="AQ25" i="9"/>
  <c r="AG25" i="9"/>
  <c r="W25" i="9"/>
  <c r="BK24" i="9"/>
  <c r="BA24" i="9"/>
  <c r="AQ24" i="9"/>
  <c r="AG24" i="9"/>
  <c r="W24" i="9"/>
  <c r="BJ22" i="9"/>
  <c r="BI22" i="9"/>
  <c r="BH22" i="9"/>
  <c r="BG22" i="9"/>
  <c r="BF22" i="9"/>
  <c r="BE22" i="9"/>
  <c r="BD22" i="9"/>
  <c r="BC22" i="9"/>
  <c r="BB22" i="9"/>
  <c r="AZ22" i="9"/>
  <c r="AY22" i="9"/>
  <c r="AX22" i="9"/>
  <c r="AW22" i="9"/>
  <c r="AV22" i="9"/>
  <c r="AU22" i="9"/>
  <c r="AT22" i="9"/>
  <c r="AS22" i="9"/>
  <c r="AR22" i="9"/>
  <c r="AP22" i="9"/>
  <c r="AO22" i="9"/>
  <c r="AN22" i="9"/>
  <c r="AM22" i="9"/>
  <c r="AL22" i="9"/>
  <c r="AK22" i="9"/>
  <c r="AJ22" i="9"/>
  <c r="AI22" i="9"/>
  <c r="AH22" i="9"/>
  <c r="AF22" i="9"/>
  <c r="AE22" i="9"/>
  <c r="AD22" i="9"/>
  <c r="AC22" i="9"/>
  <c r="AB22" i="9"/>
  <c r="AA22" i="9"/>
  <c r="Z22" i="9"/>
  <c r="Y22" i="9"/>
  <c r="X22" i="9"/>
  <c r="V22" i="9"/>
  <c r="U22" i="9"/>
  <c r="T22" i="9"/>
  <c r="S22" i="9"/>
  <c r="R22" i="9"/>
  <c r="Q22" i="9"/>
  <c r="P22" i="9"/>
  <c r="O22" i="9"/>
  <c r="N22" i="9"/>
  <c r="K22" i="9"/>
  <c r="J22" i="9"/>
  <c r="I22" i="9"/>
  <c r="H22" i="9"/>
  <c r="C22" i="9"/>
  <c r="BK20" i="9"/>
  <c r="BA20" i="9"/>
  <c r="AQ20" i="9"/>
  <c r="AG20" i="9"/>
  <c r="W20" i="9"/>
  <c r="BK19" i="9"/>
  <c r="BA19" i="9"/>
  <c r="AQ19" i="9"/>
  <c r="AG19" i="9"/>
  <c r="W19" i="9"/>
  <c r="BJ17" i="9"/>
  <c r="BI17" i="9"/>
  <c r="BH17" i="9"/>
  <c r="BG17" i="9"/>
  <c r="BF17" i="9"/>
  <c r="BE17" i="9"/>
  <c r="BD17" i="9"/>
  <c r="BC17" i="9"/>
  <c r="BB17" i="9"/>
  <c r="AZ17" i="9"/>
  <c r="AY17" i="9"/>
  <c r="AX17" i="9"/>
  <c r="AW17" i="9"/>
  <c r="AV17" i="9"/>
  <c r="AU17" i="9"/>
  <c r="AT17" i="9"/>
  <c r="AS17" i="9"/>
  <c r="AR17" i="9"/>
  <c r="AP17" i="9"/>
  <c r="AO17" i="9"/>
  <c r="AN17" i="9"/>
  <c r="AM17" i="9"/>
  <c r="AL17" i="9"/>
  <c r="AK17" i="9"/>
  <c r="AJ17" i="9"/>
  <c r="AI17" i="9"/>
  <c r="AH17" i="9"/>
  <c r="AF17" i="9"/>
  <c r="AE17" i="9"/>
  <c r="AD17" i="9"/>
  <c r="AC17" i="9"/>
  <c r="AB17" i="9"/>
  <c r="AA17" i="9"/>
  <c r="Z17" i="9"/>
  <c r="Y17" i="9"/>
  <c r="X17" i="9"/>
  <c r="V17" i="9"/>
  <c r="U17" i="9"/>
  <c r="T17" i="9"/>
  <c r="S17" i="9"/>
  <c r="R17" i="9"/>
  <c r="Q17" i="9"/>
  <c r="P17" i="9"/>
  <c r="O17" i="9"/>
  <c r="N17" i="9"/>
  <c r="K17" i="9"/>
  <c r="J17" i="9"/>
  <c r="I17" i="9"/>
  <c r="H17" i="9"/>
  <c r="C17" i="9"/>
  <c r="BK16" i="9"/>
  <c r="BA16" i="9"/>
  <c r="AQ16" i="9"/>
  <c r="BK15" i="9"/>
  <c r="BA15" i="9"/>
  <c r="AQ15" i="9"/>
  <c r="AG15" i="9"/>
  <c r="W15" i="9"/>
  <c r="BK14" i="9"/>
  <c r="AQ14" i="9"/>
  <c r="AG14" i="9"/>
  <c r="W14" i="9"/>
  <c r="BK13" i="9"/>
  <c r="AQ13" i="9"/>
  <c r="AG13" i="9"/>
  <c r="W13" i="9"/>
  <c r="BJ11" i="9"/>
  <c r="BI11" i="9"/>
  <c r="BH11" i="9"/>
  <c r="BG11" i="9"/>
  <c r="BF11" i="9"/>
  <c r="BE11" i="9"/>
  <c r="BD11" i="9"/>
  <c r="BC11" i="9"/>
  <c r="BB11" i="9"/>
  <c r="AZ11" i="9"/>
  <c r="AY11" i="9"/>
  <c r="AX11" i="9"/>
  <c r="AW11" i="9"/>
  <c r="AV11" i="9"/>
  <c r="AU11" i="9"/>
  <c r="AT11" i="9"/>
  <c r="AS11" i="9"/>
  <c r="AR11" i="9"/>
  <c r="AP11" i="9"/>
  <c r="AO11" i="9"/>
  <c r="AN11" i="9"/>
  <c r="AM11" i="9"/>
  <c r="AL11" i="9"/>
  <c r="AK11" i="9"/>
  <c r="AJ11" i="9"/>
  <c r="AI11" i="9"/>
  <c r="AH11" i="9"/>
  <c r="AF11" i="9"/>
  <c r="AE11" i="9"/>
  <c r="AD11" i="9"/>
  <c r="AC11" i="9"/>
  <c r="AB11" i="9"/>
  <c r="AA11" i="9"/>
  <c r="Z11" i="9"/>
  <c r="Y11" i="9"/>
  <c r="X11" i="9"/>
  <c r="V11" i="9"/>
  <c r="U11" i="9"/>
  <c r="T11" i="9"/>
  <c r="S11" i="9"/>
  <c r="R11" i="9"/>
  <c r="Q11" i="9"/>
  <c r="P11" i="9"/>
  <c r="O11" i="9"/>
  <c r="N11" i="9"/>
  <c r="K11" i="9"/>
  <c r="J11" i="9"/>
  <c r="I11" i="9"/>
  <c r="H11" i="9"/>
  <c r="C11" i="9"/>
  <c r="BA9" i="9"/>
  <c r="AQ9" i="9"/>
  <c r="AG9" i="9"/>
  <c r="W9" i="9"/>
  <c r="BK8" i="9"/>
  <c r="BA8" i="9"/>
  <c r="AQ8" i="9"/>
  <c r="AG8" i="9"/>
  <c r="W8" i="9"/>
  <c r="BK7" i="9"/>
  <c r="BA7" i="9"/>
  <c r="AQ7" i="9"/>
  <c r="AG7" i="9"/>
  <c r="W7" i="9"/>
  <c r="BK6" i="9"/>
  <c r="BA6" i="9"/>
  <c r="AQ6" i="9"/>
  <c r="AG6" i="9"/>
  <c r="W6" i="9"/>
  <c r="AQ19" i="8"/>
  <c r="L21" i="8"/>
  <c r="M21" i="8"/>
  <c r="BA14" i="8"/>
  <c r="S88" i="10" l="1"/>
  <c r="BU31" i="9"/>
  <c r="BL31" i="9"/>
  <c r="M31" i="9"/>
  <c r="L31" i="9"/>
  <c r="AQ17" i="9"/>
  <c r="AG22" i="9"/>
  <c r="R31" i="9"/>
  <c r="V31" i="9"/>
  <c r="BB31" i="9"/>
  <c r="BA17" i="9"/>
  <c r="AG17" i="9"/>
  <c r="AQ22" i="9"/>
  <c r="W29" i="9"/>
  <c r="BK29" i="9"/>
  <c r="W17" i="9"/>
  <c r="BK17" i="9"/>
  <c r="BA22" i="9"/>
  <c r="AP31" i="9"/>
  <c r="J31" i="9"/>
  <c r="P31" i="9"/>
  <c r="W22" i="9"/>
  <c r="BK22" i="9"/>
  <c r="AQ29" i="9"/>
  <c r="AG29" i="9"/>
  <c r="BA29" i="9"/>
  <c r="K31" i="9"/>
  <c r="BH31" i="9"/>
  <c r="BD31" i="9"/>
  <c r="BA11" i="9"/>
  <c r="AS31" i="9"/>
  <c r="AN31" i="9"/>
  <c r="AL31" i="9"/>
  <c r="Y31" i="9"/>
  <c r="AG11" i="9"/>
  <c r="X31" i="9"/>
  <c r="T31" i="9"/>
  <c r="W11" i="9"/>
  <c r="O31" i="9"/>
  <c r="N31" i="9"/>
  <c r="BJ31" i="9"/>
  <c r="BI31" i="9"/>
  <c r="BG31" i="9"/>
  <c r="BF31" i="9"/>
  <c r="BE31" i="9"/>
  <c r="BK11" i="9"/>
  <c r="BC31" i="9"/>
  <c r="AZ31" i="9"/>
  <c r="AY31" i="9"/>
  <c r="AX31" i="9"/>
  <c r="AW31" i="9"/>
  <c r="AV31" i="9"/>
  <c r="AU31" i="9"/>
  <c r="AT31" i="9"/>
  <c r="AR31" i="9"/>
  <c r="AO31" i="9"/>
  <c r="AM31" i="9"/>
  <c r="AK31" i="9"/>
  <c r="AJ31" i="9"/>
  <c r="AI31" i="9"/>
  <c r="AQ11" i="9"/>
  <c r="AH31" i="9"/>
  <c r="AF31" i="9"/>
  <c r="AE31" i="9"/>
  <c r="AD31" i="9"/>
  <c r="AC31" i="9"/>
  <c r="AB31" i="9"/>
  <c r="AA31" i="9"/>
  <c r="Z31" i="9"/>
  <c r="U31" i="9"/>
  <c r="S31" i="9"/>
  <c r="Q31" i="9"/>
  <c r="I31" i="9"/>
  <c r="C31" i="9"/>
  <c r="M28" i="8"/>
  <c r="L9" i="8"/>
  <c r="L28" i="8" s="1"/>
  <c r="M9" i="8"/>
  <c r="L15" i="8"/>
  <c r="M15" i="8"/>
  <c r="AG31" i="9" l="1"/>
  <c r="S35" i="9" s="1"/>
  <c r="AQ31" i="9"/>
  <c r="BA31" i="9"/>
  <c r="W31" i="9"/>
  <c r="BK31" i="9"/>
  <c r="U15" i="6"/>
  <c r="AE15" i="6"/>
  <c r="AO15" i="6"/>
  <c r="AY15" i="6"/>
  <c r="BI15" i="6"/>
  <c r="U39" i="6"/>
  <c r="AE39" i="6"/>
  <c r="AO39" i="6"/>
  <c r="AY39" i="6"/>
  <c r="BI39" i="6"/>
  <c r="AY38" i="6"/>
  <c r="BJ26" i="8"/>
  <c r="BI26" i="8"/>
  <c r="BH26" i="8"/>
  <c r="BG26" i="8"/>
  <c r="BF26" i="8"/>
  <c r="BE26" i="8"/>
  <c r="BD26" i="8"/>
  <c r="BC26" i="8"/>
  <c r="BB26" i="8"/>
  <c r="AZ26" i="8"/>
  <c r="AY26" i="8"/>
  <c r="AX26" i="8"/>
  <c r="AW26" i="8"/>
  <c r="AV26" i="8"/>
  <c r="AU26" i="8"/>
  <c r="AT26" i="8"/>
  <c r="AS26" i="8"/>
  <c r="AR26" i="8"/>
  <c r="AP26" i="8"/>
  <c r="AO26" i="8"/>
  <c r="AN26" i="8"/>
  <c r="AM26" i="8"/>
  <c r="AL26" i="8"/>
  <c r="AK26" i="8"/>
  <c r="AJ26" i="8"/>
  <c r="AI26" i="8"/>
  <c r="AH26" i="8"/>
  <c r="AF26" i="8"/>
  <c r="AE26" i="8"/>
  <c r="AD26" i="8"/>
  <c r="AC26" i="8"/>
  <c r="AB26" i="8"/>
  <c r="AA26" i="8"/>
  <c r="Z26" i="8"/>
  <c r="Y26" i="8"/>
  <c r="X26" i="8"/>
  <c r="V26" i="8"/>
  <c r="U26" i="8"/>
  <c r="T26" i="8"/>
  <c r="S26" i="8"/>
  <c r="R26" i="8"/>
  <c r="Q26" i="8"/>
  <c r="P26" i="8"/>
  <c r="O26" i="8"/>
  <c r="N26" i="8"/>
  <c r="K26" i="8"/>
  <c r="J26" i="8"/>
  <c r="I26" i="8"/>
  <c r="H26" i="8"/>
  <c r="C26" i="8"/>
  <c r="D46" i="7" s="1"/>
  <c r="BK25" i="8"/>
  <c r="BA25" i="8"/>
  <c r="AQ25" i="8"/>
  <c r="AG25" i="8"/>
  <c r="W25" i="8"/>
  <c r="BK24" i="8"/>
  <c r="BA24" i="8"/>
  <c r="AQ24" i="8"/>
  <c r="AG24" i="8"/>
  <c r="W24" i="8"/>
  <c r="BK23" i="8"/>
  <c r="BA23" i="8"/>
  <c r="AQ23" i="8"/>
  <c r="AG23" i="8"/>
  <c r="W23" i="8"/>
  <c r="BJ21" i="8"/>
  <c r="BI21" i="8"/>
  <c r="BH21" i="8"/>
  <c r="BG21" i="8"/>
  <c r="BF21" i="8"/>
  <c r="BE21" i="8"/>
  <c r="BD21" i="8"/>
  <c r="BC21" i="8"/>
  <c r="BB21" i="8"/>
  <c r="AZ21" i="8"/>
  <c r="AY21" i="8"/>
  <c r="AX21" i="8"/>
  <c r="AW21" i="8"/>
  <c r="AV21" i="8"/>
  <c r="AU21" i="8"/>
  <c r="AT21" i="8"/>
  <c r="AS21" i="8"/>
  <c r="AR21" i="8"/>
  <c r="AP21" i="8"/>
  <c r="AO21" i="8"/>
  <c r="AN21" i="8"/>
  <c r="AM21" i="8"/>
  <c r="AL21" i="8"/>
  <c r="AK21" i="8"/>
  <c r="AJ21" i="8"/>
  <c r="AI21" i="8"/>
  <c r="AH21" i="8"/>
  <c r="AF21" i="8"/>
  <c r="AE21" i="8"/>
  <c r="AD21" i="8"/>
  <c r="AC21" i="8"/>
  <c r="AB21" i="8"/>
  <c r="AA21" i="8"/>
  <c r="Z21" i="8"/>
  <c r="Y21" i="8"/>
  <c r="X21" i="8"/>
  <c r="V21" i="8"/>
  <c r="U21" i="8"/>
  <c r="T21" i="8"/>
  <c r="S21" i="8"/>
  <c r="R21" i="8"/>
  <c r="Q21" i="8"/>
  <c r="P21" i="8"/>
  <c r="O21" i="8"/>
  <c r="N21" i="8"/>
  <c r="K21" i="8"/>
  <c r="J21" i="8"/>
  <c r="I21" i="8"/>
  <c r="H21" i="8"/>
  <c r="C21" i="8"/>
  <c r="D45" i="7" s="1"/>
  <c r="BK20" i="8"/>
  <c r="BA20" i="8"/>
  <c r="AQ20" i="8"/>
  <c r="AG20" i="8"/>
  <c r="W20" i="8"/>
  <c r="BK19" i="8"/>
  <c r="BA19" i="8"/>
  <c r="AG19" i="8"/>
  <c r="W19" i="8"/>
  <c r="BK18" i="8"/>
  <c r="BA18" i="8"/>
  <c r="AQ18" i="8"/>
  <c r="AG18" i="8"/>
  <c r="W18" i="8"/>
  <c r="BK17" i="8"/>
  <c r="BA17" i="8"/>
  <c r="AQ17" i="8"/>
  <c r="AG17" i="8"/>
  <c r="W17" i="8"/>
  <c r="BJ15" i="8"/>
  <c r="BI15" i="8"/>
  <c r="BH15" i="8"/>
  <c r="BG15" i="8"/>
  <c r="BF15" i="8"/>
  <c r="BE15" i="8"/>
  <c r="BD15" i="8"/>
  <c r="BC15" i="8"/>
  <c r="BB15" i="8"/>
  <c r="AZ15" i="8"/>
  <c r="AY15" i="8"/>
  <c r="AX15" i="8"/>
  <c r="AW15" i="8"/>
  <c r="AV15" i="8"/>
  <c r="AU15" i="8"/>
  <c r="AT15" i="8"/>
  <c r="AS15" i="8"/>
  <c r="AR15" i="8"/>
  <c r="AP15" i="8"/>
  <c r="AO15" i="8"/>
  <c r="AN15" i="8"/>
  <c r="AM15" i="8"/>
  <c r="AL15" i="8"/>
  <c r="AK15" i="8"/>
  <c r="AJ15" i="8"/>
  <c r="AI15" i="8"/>
  <c r="AH15" i="8"/>
  <c r="AF15" i="8"/>
  <c r="AE15" i="8"/>
  <c r="AD15" i="8"/>
  <c r="AC15" i="8"/>
  <c r="AB15" i="8"/>
  <c r="AA15" i="8"/>
  <c r="Z15" i="8"/>
  <c r="Y15" i="8"/>
  <c r="X15" i="8"/>
  <c r="V15" i="8"/>
  <c r="U15" i="8"/>
  <c r="T15" i="8"/>
  <c r="S15" i="8"/>
  <c r="R15" i="8"/>
  <c r="Q15" i="8"/>
  <c r="P15" i="8"/>
  <c r="O15" i="8"/>
  <c r="N15" i="8"/>
  <c r="K15" i="8"/>
  <c r="J15" i="8"/>
  <c r="I15" i="8"/>
  <c r="H15" i="8"/>
  <c r="C15" i="8"/>
  <c r="D44" i="7" s="1"/>
  <c r="BK14" i="8"/>
  <c r="AQ14" i="8"/>
  <c r="AG14" i="8"/>
  <c r="W14" i="8"/>
  <c r="BK13" i="8"/>
  <c r="BA13" i="8"/>
  <c r="AQ13" i="8"/>
  <c r="AG13" i="8"/>
  <c r="W13" i="8"/>
  <c r="BK12" i="8"/>
  <c r="BA12" i="8"/>
  <c r="AQ12" i="8"/>
  <c r="AG12" i="8"/>
  <c r="W12" i="8"/>
  <c r="BK11" i="8"/>
  <c r="BA11" i="8"/>
  <c r="AQ11" i="8"/>
  <c r="AG11" i="8"/>
  <c r="W11" i="8"/>
  <c r="BJ9" i="8"/>
  <c r="BI9" i="8"/>
  <c r="BH9" i="8"/>
  <c r="BG9" i="8"/>
  <c r="BF9" i="8"/>
  <c r="BE9" i="8"/>
  <c r="BD9" i="8"/>
  <c r="BC9" i="8"/>
  <c r="BB9" i="8"/>
  <c r="AZ9" i="8"/>
  <c r="AY9" i="8"/>
  <c r="AX9" i="8"/>
  <c r="AW9" i="8"/>
  <c r="AV9" i="8"/>
  <c r="AU9" i="8"/>
  <c r="AT9" i="8"/>
  <c r="AS9" i="8"/>
  <c r="AR9" i="8"/>
  <c r="AP9" i="8"/>
  <c r="AO9" i="8"/>
  <c r="AN9" i="8"/>
  <c r="AM9" i="8"/>
  <c r="AL9" i="8"/>
  <c r="AK9" i="8"/>
  <c r="AJ9" i="8"/>
  <c r="AI9" i="8"/>
  <c r="AH9" i="8"/>
  <c r="AF9" i="8"/>
  <c r="AE9" i="8"/>
  <c r="AD9" i="8"/>
  <c r="AC9" i="8"/>
  <c r="AB9" i="8"/>
  <c r="AA9" i="8"/>
  <c r="Z9" i="8"/>
  <c r="Y9" i="8"/>
  <c r="X9" i="8"/>
  <c r="V9" i="8"/>
  <c r="U9" i="8"/>
  <c r="T9" i="8"/>
  <c r="S9" i="8"/>
  <c r="R9" i="8"/>
  <c r="Q9" i="8"/>
  <c r="P9" i="8"/>
  <c r="O9" i="8"/>
  <c r="N9" i="8"/>
  <c r="K9" i="8"/>
  <c r="J9" i="8"/>
  <c r="I9" i="8"/>
  <c r="H9" i="8"/>
  <c r="C9" i="8"/>
  <c r="D43" i="7" s="1"/>
  <c r="BK8" i="8"/>
  <c r="BA8" i="8"/>
  <c r="AQ8" i="8"/>
  <c r="AG8" i="8"/>
  <c r="W8" i="8"/>
  <c r="BK7" i="8"/>
  <c r="BA7" i="8"/>
  <c r="AQ7" i="8"/>
  <c r="AG7" i="8"/>
  <c r="W7" i="8"/>
  <c r="BK6" i="8"/>
  <c r="BA6" i="8"/>
  <c r="AQ6" i="8"/>
  <c r="AG6" i="8"/>
  <c r="W6" i="8"/>
  <c r="H90" i="1"/>
  <c r="I90" i="1"/>
  <c r="J90" i="1"/>
  <c r="K90" i="1"/>
  <c r="H74" i="1"/>
  <c r="I74" i="1"/>
  <c r="J74" i="1"/>
  <c r="K74" i="1"/>
  <c r="H48" i="1"/>
  <c r="I48" i="1"/>
  <c r="J48" i="1"/>
  <c r="K48" i="1"/>
  <c r="H23" i="1"/>
  <c r="I23" i="1"/>
  <c r="I92" i="1" s="1"/>
  <c r="J23" i="1"/>
  <c r="K23" i="1"/>
  <c r="J19" i="6"/>
  <c r="H43" i="6"/>
  <c r="I43" i="6"/>
  <c r="J43" i="6"/>
  <c r="K43" i="6"/>
  <c r="H30" i="6"/>
  <c r="I30" i="6"/>
  <c r="H24" i="6"/>
  <c r="I24" i="6"/>
  <c r="H19" i="6"/>
  <c r="I19" i="6"/>
  <c r="J30" i="6"/>
  <c r="K30" i="6"/>
  <c r="K19" i="6"/>
  <c r="K24" i="6"/>
  <c r="J24" i="6"/>
  <c r="S34" i="9" l="1"/>
  <c r="K92" i="1"/>
  <c r="J92" i="1"/>
  <c r="H92" i="1"/>
  <c r="E43" i="7"/>
  <c r="N29" i="7" s="1"/>
  <c r="AQ26" i="8"/>
  <c r="AG15" i="8"/>
  <c r="W21" i="8"/>
  <c r="BK21" i="8"/>
  <c r="W9" i="8"/>
  <c r="BK9" i="8"/>
  <c r="AG9" i="8"/>
  <c r="AQ15" i="8"/>
  <c r="AG21" i="8"/>
  <c r="BA26" i="8"/>
  <c r="AQ9" i="8"/>
  <c r="BA15" i="8"/>
  <c r="AQ21" i="8"/>
  <c r="W26" i="8"/>
  <c r="BK26" i="8"/>
  <c r="BA9" i="8"/>
  <c r="W15" i="8"/>
  <c r="BK15" i="8"/>
  <c r="BA21" i="8"/>
  <c r="AG26" i="8"/>
  <c r="K45" i="6"/>
  <c r="J45" i="6"/>
  <c r="I45" i="6"/>
  <c r="H45" i="6"/>
  <c r="C28" i="8"/>
  <c r="H28" i="8"/>
  <c r="I28" i="8"/>
  <c r="J28" i="8"/>
  <c r="K28" i="8"/>
  <c r="N28" i="8"/>
  <c r="O28" i="8"/>
  <c r="P28" i="8"/>
  <c r="Q28" i="8"/>
  <c r="R28" i="8"/>
  <c r="S28" i="8"/>
  <c r="T28" i="8"/>
  <c r="U28" i="8"/>
  <c r="V28" i="8"/>
  <c r="X28" i="8"/>
  <c r="Y28" i="8"/>
  <c r="Z28" i="8"/>
  <c r="AA28" i="8"/>
  <c r="AB28" i="8"/>
  <c r="AC28" i="8"/>
  <c r="AD28" i="8"/>
  <c r="AE28" i="8"/>
  <c r="AF28" i="8"/>
  <c r="AH28" i="8"/>
  <c r="AI28" i="8"/>
  <c r="AJ28" i="8"/>
  <c r="AK28" i="8"/>
  <c r="AL28" i="8"/>
  <c r="AM28" i="8"/>
  <c r="AN28" i="8"/>
  <c r="AO28" i="8"/>
  <c r="AP28" i="8"/>
  <c r="AR28" i="8"/>
  <c r="AS28" i="8"/>
  <c r="AT28" i="8"/>
  <c r="AU28" i="8"/>
  <c r="AV28" i="8"/>
  <c r="AW28" i="8"/>
  <c r="AX28" i="8"/>
  <c r="AY28" i="8"/>
  <c r="AZ28" i="8"/>
  <c r="BB28" i="8"/>
  <c r="BC28" i="8"/>
  <c r="BD28" i="8"/>
  <c r="BE28" i="8"/>
  <c r="BF28" i="8"/>
  <c r="BG28" i="8"/>
  <c r="BH28" i="8"/>
  <c r="BI28" i="8"/>
  <c r="BJ28" i="8"/>
  <c r="BH43" i="6"/>
  <c r="BG43" i="6"/>
  <c r="BF43" i="6"/>
  <c r="BE43" i="6"/>
  <c r="BD43" i="6"/>
  <c r="BC43" i="6"/>
  <c r="BB43" i="6"/>
  <c r="BA43" i="6"/>
  <c r="AZ43" i="6"/>
  <c r="AX43" i="6"/>
  <c r="AW43" i="6"/>
  <c r="AV43" i="6"/>
  <c r="AU43" i="6"/>
  <c r="AT43" i="6"/>
  <c r="AS43" i="6"/>
  <c r="AR43" i="6"/>
  <c r="AQ43" i="6"/>
  <c r="AP43" i="6"/>
  <c r="AN43" i="6"/>
  <c r="AM43" i="6"/>
  <c r="AL43" i="6"/>
  <c r="AK43" i="6"/>
  <c r="AJ43" i="6"/>
  <c r="AI43" i="6"/>
  <c r="AH43" i="6"/>
  <c r="AG43" i="6"/>
  <c r="AF43" i="6"/>
  <c r="AD43" i="6"/>
  <c r="AC43" i="6"/>
  <c r="AB43" i="6"/>
  <c r="AA43" i="6"/>
  <c r="Z43" i="6"/>
  <c r="Y43" i="6"/>
  <c r="X43" i="6"/>
  <c r="W43" i="6"/>
  <c r="V43" i="6"/>
  <c r="T43" i="6"/>
  <c r="S43" i="6"/>
  <c r="R43" i="6"/>
  <c r="Q43" i="6"/>
  <c r="P43" i="6"/>
  <c r="O43" i="6"/>
  <c r="N43" i="6"/>
  <c r="M43" i="6"/>
  <c r="L43" i="6"/>
  <c r="C43" i="6"/>
  <c r="D42" i="7" s="1"/>
  <c r="E39" i="7" s="1"/>
  <c r="M29" i="7" s="1"/>
  <c r="BI42" i="6"/>
  <c r="AY42" i="6"/>
  <c r="AO42" i="6"/>
  <c r="AE42" i="6"/>
  <c r="U42" i="6"/>
  <c r="BI41" i="6"/>
  <c r="AY41" i="6"/>
  <c r="AO41" i="6"/>
  <c r="AE41" i="6"/>
  <c r="U41" i="6"/>
  <c r="BI40" i="6"/>
  <c r="AY40" i="6"/>
  <c r="AO40" i="6"/>
  <c r="AE40" i="6"/>
  <c r="U40" i="6"/>
  <c r="BI38" i="6"/>
  <c r="AO38" i="6"/>
  <c r="AE38" i="6"/>
  <c r="U38" i="6"/>
  <c r="BI37" i="6"/>
  <c r="AY37" i="6"/>
  <c r="AO37" i="6"/>
  <c r="AE37" i="6"/>
  <c r="U37" i="6"/>
  <c r="BI36" i="6"/>
  <c r="AY36" i="6"/>
  <c r="AO36" i="6"/>
  <c r="AE36" i="6"/>
  <c r="U36" i="6"/>
  <c r="BI35" i="6"/>
  <c r="AY35" i="6"/>
  <c r="AO35" i="6"/>
  <c r="AE35" i="6"/>
  <c r="U35" i="6"/>
  <c r="BI34" i="6"/>
  <c r="AY34" i="6"/>
  <c r="AO34" i="6"/>
  <c r="AE34" i="6"/>
  <c r="U34" i="6"/>
  <c r="BI33" i="6"/>
  <c r="AY33" i="6"/>
  <c r="AO33" i="6"/>
  <c r="AE33" i="6"/>
  <c r="U33" i="6"/>
  <c r="BI32" i="6"/>
  <c r="AY32" i="6"/>
  <c r="AO32" i="6"/>
  <c r="AE32" i="6"/>
  <c r="U32" i="6"/>
  <c r="BH30" i="6"/>
  <c r="BG30" i="6"/>
  <c r="BF30" i="6"/>
  <c r="BE30" i="6"/>
  <c r="BD30" i="6"/>
  <c r="BC30" i="6"/>
  <c r="BB30" i="6"/>
  <c r="BA30" i="6"/>
  <c r="AZ30" i="6"/>
  <c r="AX30" i="6"/>
  <c r="AW30" i="6"/>
  <c r="AV30" i="6"/>
  <c r="AU30" i="6"/>
  <c r="AT30" i="6"/>
  <c r="AS30" i="6"/>
  <c r="AR30" i="6"/>
  <c r="AQ30" i="6"/>
  <c r="AP30" i="6"/>
  <c r="AN30" i="6"/>
  <c r="AM30" i="6"/>
  <c r="AL30" i="6"/>
  <c r="AK30" i="6"/>
  <c r="AJ30" i="6"/>
  <c r="AI30" i="6"/>
  <c r="AH30" i="6"/>
  <c r="AG30" i="6"/>
  <c r="AF30" i="6"/>
  <c r="AD30" i="6"/>
  <c r="AC30" i="6"/>
  <c r="AB30" i="6"/>
  <c r="AA30" i="6"/>
  <c r="Z30" i="6"/>
  <c r="Y30" i="6"/>
  <c r="X30" i="6"/>
  <c r="W30" i="6"/>
  <c r="V30" i="6"/>
  <c r="T30" i="6"/>
  <c r="S30" i="6"/>
  <c r="R30" i="6"/>
  <c r="Q30" i="6"/>
  <c r="P30" i="6"/>
  <c r="O30" i="6"/>
  <c r="N30" i="6"/>
  <c r="M30" i="6"/>
  <c r="L30" i="6"/>
  <c r="C30" i="6"/>
  <c r="BI29" i="6"/>
  <c r="AY29" i="6"/>
  <c r="AO29" i="6"/>
  <c r="AE29" i="6"/>
  <c r="U29" i="6"/>
  <c r="BI28" i="6"/>
  <c r="AY28" i="6"/>
  <c r="AO28" i="6"/>
  <c r="AE28" i="6"/>
  <c r="U28" i="6"/>
  <c r="BI27" i="6"/>
  <c r="AY27" i="6"/>
  <c r="AO27" i="6"/>
  <c r="AE27" i="6"/>
  <c r="U27" i="6"/>
  <c r="BI26" i="6"/>
  <c r="AY26" i="6"/>
  <c r="AO26" i="6"/>
  <c r="AE26" i="6"/>
  <c r="U26" i="6"/>
  <c r="BH24" i="6"/>
  <c r="BG24" i="6"/>
  <c r="BF24" i="6"/>
  <c r="BE24" i="6"/>
  <c r="BD24" i="6"/>
  <c r="BC24" i="6"/>
  <c r="BB24" i="6"/>
  <c r="BA24" i="6"/>
  <c r="AZ24" i="6"/>
  <c r="AX24" i="6"/>
  <c r="AW24" i="6"/>
  <c r="AV24" i="6"/>
  <c r="AU24" i="6"/>
  <c r="AT24" i="6"/>
  <c r="AS24" i="6"/>
  <c r="AR24" i="6"/>
  <c r="AQ24" i="6"/>
  <c r="AP24" i="6"/>
  <c r="AN24" i="6"/>
  <c r="AM24" i="6"/>
  <c r="AL24" i="6"/>
  <c r="AK24" i="6"/>
  <c r="AJ24" i="6"/>
  <c r="AI24" i="6"/>
  <c r="AH24" i="6"/>
  <c r="AG24" i="6"/>
  <c r="AF24" i="6"/>
  <c r="AD24" i="6"/>
  <c r="AC24" i="6"/>
  <c r="AB24" i="6"/>
  <c r="AA24" i="6"/>
  <c r="Z24" i="6"/>
  <c r="Y24" i="6"/>
  <c r="X24" i="6"/>
  <c r="W24" i="6"/>
  <c r="V24" i="6"/>
  <c r="T24" i="6"/>
  <c r="S24" i="6"/>
  <c r="R24" i="6"/>
  <c r="Q24" i="6"/>
  <c r="P24" i="6"/>
  <c r="O24" i="6"/>
  <c r="N24" i="6"/>
  <c r="M24" i="6"/>
  <c r="L24" i="6"/>
  <c r="C24" i="6"/>
  <c r="BI23" i="6"/>
  <c r="AY23" i="6"/>
  <c r="AO23" i="6"/>
  <c r="AE23" i="6"/>
  <c r="U23" i="6"/>
  <c r="BI22" i="6"/>
  <c r="AY22" i="6"/>
  <c r="AO22" i="6"/>
  <c r="AE22" i="6"/>
  <c r="U22" i="6"/>
  <c r="BI21" i="6"/>
  <c r="AY21" i="6"/>
  <c r="AO21" i="6"/>
  <c r="AE21" i="6"/>
  <c r="U21" i="6"/>
  <c r="BH19" i="6"/>
  <c r="BG19" i="6"/>
  <c r="BF19" i="6"/>
  <c r="BE19" i="6"/>
  <c r="BD19" i="6"/>
  <c r="BC19" i="6"/>
  <c r="BB19" i="6"/>
  <c r="BA19" i="6"/>
  <c r="AZ19" i="6"/>
  <c r="AX19" i="6"/>
  <c r="AW19" i="6"/>
  <c r="AV19" i="6"/>
  <c r="AU19" i="6"/>
  <c r="AT19" i="6"/>
  <c r="AS19" i="6"/>
  <c r="AR19" i="6"/>
  <c r="AQ19" i="6"/>
  <c r="AP19" i="6"/>
  <c r="AN19" i="6"/>
  <c r="AM19" i="6"/>
  <c r="AL19" i="6"/>
  <c r="AK19" i="6"/>
  <c r="AJ19" i="6"/>
  <c r="AI19" i="6"/>
  <c r="AH19" i="6"/>
  <c r="AG19" i="6"/>
  <c r="AF19" i="6"/>
  <c r="AD19" i="6"/>
  <c r="AC19" i="6"/>
  <c r="AB19" i="6"/>
  <c r="AA19" i="6"/>
  <c r="Z19" i="6"/>
  <c r="Y19" i="6"/>
  <c r="X19" i="6"/>
  <c r="W19" i="6"/>
  <c r="V19" i="6"/>
  <c r="T19" i="6"/>
  <c r="S19" i="6"/>
  <c r="R19" i="6"/>
  <c r="Q19" i="6"/>
  <c r="P19" i="6"/>
  <c r="O19" i="6"/>
  <c r="N19" i="6"/>
  <c r="M19" i="6"/>
  <c r="L19" i="6"/>
  <c r="C19" i="6"/>
  <c r="BI18" i="6"/>
  <c r="AY18" i="6"/>
  <c r="AO18" i="6"/>
  <c r="AE18" i="6"/>
  <c r="U18" i="6"/>
  <c r="BI17" i="6"/>
  <c r="AY17" i="6"/>
  <c r="AO17" i="6"/>
  <c r="AE17" i="6"/>
  <c r="U17" i="6"/>
  <c r="BI16" i="6"/>
  <c r="AY16" i="6"/>
  <c r="AO16" i="6"/>
  <c r="AE16" i="6"/>
  <c r="U16" i="6"/>
  <c r="BI14" i="6"/>
  <c r="AY14" i="6"/>
  <c r="AO14" i="6"/>
  <c r="AE14" i="6"/>
  <c r="U14" i="6"/>
  <c r="BI13" i="6"/>
  <c r="AY13" i="6"/>
  <c r="AO13" i="6"/>
  <c r="AE13" i="6"/>
  <c r="U13" i="6"/>
  <c r="BI12" i="6"/>
  <c r="AY12" i="6"/>
  <c r="AO12" i="6"/>
  <c r="AE12" i="6"/>
  <c r="U12" i="6"/>
  <c r="BI11" i="6"/>
  <c r="AY11" i="6"/>
  <c r="AO11" i="6"/>
  <c r="AE11" i="6"/>
  <c r="U11" i="6"/>
  <c r="BI10" i="6"/>
  <c r="AY10" i="6"/>
  <c r="AO10" i="6"/>
  <c r="AE10" i="6"/>
  <c r="U10" i="6"/>
  <c r="BI9" i="6"/>
  <c r="AY9" i="6"/>
  <c r="AO9" i="6"/>
  <c r="AE9" i="6"/>
  <c r="U9" i="6"/>
  <c r="BI8" i="6"/>
  <c r="AY8" i="6"/>
  <c r="AO8" i="6"/>
  <c r="AE8" i="6"/>
  <c r="U8" i="6"/>
  <c r="BI7" i="6"/>
  <c r="AY7" i="6"/>
  <c r="AO7" i="6"/>
  <c r="AE7" i="6"/>
  <c r="U7" i="6"/>
  <c r="BI6" i="6"/>
  <c r="AY6" i="6"/>
  <c r="AO6" i="6"/>
  <c r="AE6" i="6"/>
  <c r="U6" i="6"/>
  <c r="BH28" i="5"/>
  <c r="BG28" i="5"/>
  <c r="BF28" i="5"/>
  <c r="BE28" i="5"/>
  <c r="BD28" i="5"/>
  <c r="BC28" i="5"/>
  <c r="BB28" i="5"/>
  <c r="BA28" i="5"/>
  <c r="AZ28" i="5"/>
  <c r="AX28" i="5"/>
  <c r="AW28" i="5"/>
  <c r="AV28" i="5"/>
  <c r="AU28" i="5"/>
  <c r="AT28" i="5"/>
  <c r="AS28" i="5"/>
  <c r="AR28" i="5"/>
  <c r="AQ28" i="5"/>
  <c r="AP28" i="5"/>
  <c r="AN28" i="5"/>
  <c r="AM28" i="5"/>
  <c r="AL28" i="5"/>
  <c r="AK28" i="5"/>
  <c r="AJ28" i="5"/>
  <c r="AI28" i="5"/>
  <c r="AH28" i="5"/>
  <c r="AG28" i="5"/>
  <c r="AF28" i="5"/>
  <c r="AD28" i="5"/>
  <c r="AC28" i="5"/>
  <c r="AB28" i="5"/>
  <c r="AA28" i="5"/>
  <c r="Z28" i="5"/>
  <c r="Y28" i="5"/>
  <c r="X28" i="5"/>
  <c r="W28" i="5"/>
  <c r="V28" i="5"/>
  <c r="T28" i="5"/>
  <c r="S28" i="5"/>
  <c r="R28" i="5"/>
  <c r="Q28" i="5"/>
  <c r="P28" i="5"/>
  <c r="O28" i="5"/>
  <c r="N28" i="5"/>
  <c r="M28" i="5"/>
  <c r="L28" i="5"/>
  <c r="C28" i="5"/>
  <c r="BI27" i="5"/>
  <c r="AY27" i="5"/>
  <c r="AO27" i="5"/>
  <c r="AE27" i="5"/>
  <c r="U27" i="5"/>
  <c r="BI26" i="5"/>
  <c r="AY26" i="5"/>
  <c r="AO26" i="5"/>
  <c r="AE26" i="5"/>
  <c r="U26" i="5"/>
  <c r="BI25" i="5"/>
  <c r="AY25" i="5"/>
  <c r="AO25" i="5"/>
  <c r="AE25" i="5"/>
  <c r="U25" i="5"/>
  <c r="BH23" i="5"/>
  <c r="BG23" i="5"/>
  <c r="BF23" i="5"/>
  <c r="BE23" i="5"/>
  <c r="BD23" i="5"/>
  <c r="BC23" i="5"/>
  <c r="BB23" i="5"/>
  <c r="BA23" i="5"/>
  <c r="AZ23" i="5"/>
  <c r="AX23" i="5"/>
  <c r="AW23" i="5"/>
  <c r="AV23" i="5"/>
  <c r="AU23" i="5"/>
  <c r="AT23" i="5"/>
  <c r="AS23" i="5"/>
  <c r="AR23" i="5"/>
  <c r="AQ23" i="5"/>
  <c r="AP23" i="5"/>
  <c r="AN23" i="5"/>
  <c r="AM23" i="5"/>
  <c r="AL23" i="5"/>
  <c r="AK23" i="5"/>
  <c r="AJ23" i="5"/>
  <c r="AI23" i="5"/>
  <c r="AH23" i="5"/>
  <c r="AG23" i="5"/>
  <c r="AF23" i="5"/>
  <c r="AD23" i="5"/>
  <c r="AC23" i="5"/>
  <c r="AB23" i="5"/>
  <c r="AA23" i="5"/>
  <c r="Z23" i="5"/>
  <c r="Y23" i="5"/>
  <c r="X23" i="5"/>
  <c r="W23" i="5"/>
  <c r="V23" i="5"/>
  <c r="T23" i="5"/>
  <c r="S23" i="5"/>
  <c r="R23" i="5"/>
  <c r="Q23" i="5"/>
  <c r="P23" i="5"/>
  <c r="O23" i="5"/>
  <c r="N23" i="5"/>
  <c r="M23" i="5"/>
  <c r="L23" i="5"/>
  <c r="C23" i="5"/>
  <c r="BI22" i="5"/>
  <c r="AY22" i="5"/>
  <c r="AO22" i="5"/>
  <c r="AE22" i="5"/>
  <c r="U22" i="5"/>
  <c r="BI21" i="5"/>
  <c r="AY21" i="5"/>
  <c r="AO21" i="5"/>
  <c r="AE21" i="5"/>
  <c r="U21" i="5"/>
  <c r="BI20" i="5"/>
  <c r="AY20" i="5"/>
  <c r="AO20" i="5"/>
  <c r="AE20" i="5"/>
  <c r="U20" i="5"/>
  <c r="BI19" i="5"/>
  <c r="AY19" i="5"/>
  <c r="AO19" i="5"/>
  <c r="AE19" i="5"/>
  <c r="U19" i="5"/>
  <c r="BI18" i="5"/>
  <c r="AY18" i="5"/>
  <c r="AO18" i="5"/>
  <c r="AE18" i="5"/>
  <c r="U18" i="5"/>
  <c r="BI17" i="5"/>
  <c r="AY17" i="5"/>
  <c r="AO17" i="5"/>
  <c r="AE17" i="5"/>
  <c r="U17" i="5"/>
  <c r="BI16" i="5"/>
  <c r="AY16" i="5"/>
  <c r="AO16" i="5"/>
  <c r="AE16" i="5"/>
  <c r="U16" i="5"/>
  <c r="BH14" i="5"/>
  <c r="BG14" i="5"/>
  <c r="BF14" i="5"/>
  <c r="BE14" i="5"/>
  <c r="BD14" i="5"/>
  <c r="BC14" i="5"/>
  <c r="BB14" i="5"/>
  <c r="BA14" i="5"/>
  <c r="AZ14" i="5"/>
  <c r="AX14" i="5"/>
  <c r="AW14" i="5"/>
  <c r="AV14" i="5"/>
  <c r="AU14" i="5"/>
  <c r="AT14" i="5"/>
  <c r="AS14" i="5"/>
  <c r="AR14" i="5"/>
  <c r="AQ14" i="5"/>
  <c r="AP14" i="5"/>
  <c r="AN14" i="5"/>
  <c r="AM14" i="5"/>
  <c r="AL14" i="5"/>
  <c r="AK14" i="5"/>
  <c r="AJ14" i="5"/>
  <c r="AI14" i="5"/>
  <c r="AH14" i="5"/>
  <c r="AG14" i="5"/>
  <c r="AF14" i="5"/>
  <c r="AD14" i="5"/>
  <c r="AC14" i="5"/>
  <c r="AB14" i="5"/>
  <c r="AA14" i="5"/>
  <c r="Z14" i="5"/>
  <c r="Y14" i="5"/>
  <c r="X14" i="5"/>
  <c r="W14" i="5"/>
  <c r="V14" i="5"/>
  <c r="T14" i="5"/>
  <c r="S14" i="5"/>
  <c r="R14" i="5"/>
  <c r="Q14" i="5"/>
  <c r="P14" i="5"/>
  <c r="O14" i="5"/>
  <c r="N14" i="5"/>
  <c r="M14" i="5"/>
  <c r="L14" i="5"/>
  <c r="C14" i="5"/>
  <c r="BI13" i="5"/>
  <c r="AY13" i="5"/>
  <c r="AO13" i="5"/>
  <c r="AE13" i="5"/>
  <c r="U13" i="5"/>
  <c r="BI12" i="5"/>
  <c r="AY12" i="5"/>
  <c r="AO12" i="5"/>
  <c r="AE12" i="5"/>
  <c r="U12" i="5"/>
  <c r="BI11" i="5"/>
  <c r="AY11" i="5"/>
  <c r="AO11" i="5"/>
  <c r="AE11" i="5"/>
  <c r="U11" i="5"/>
  <c r="BH9" i="5"/>
  <c r="BG9" i="5"/>
  <c r="BF9" i="5"/>
  <c r="BE9" i="5"/>
  <c r="BD9" i="5"/>
  <c r="BC9" i="5"/>
  <c r="BB9" i="5"/>
  <c r="BA9" i="5"/>
  <c r="AZ9" i="5"/>
  <c r="AX9" i="5"/>
  <c r="AW9" i="5"/>
  <c r="AV9" i="5"/>
  <c r="AU9" i="5"/>
  <c r="AT9" i="5"/>
  <c r="AS9" i="5"/>
  <c r="AR9" i="5"/>
  <c r="AQ9" i="5"/>
  <c r="AP9" i="5"/>
  <c r="AN9" i="5"/>
  <c r="AM9" i="5"/>
  <c r="AL9" i="5"/>
  <c r="AK9" i="5"/>
  <c r="AJ9" i="5"/>
  <c r="AI9" i="5"/>
  <c r="AH9" i="5"/>
  <c r="AG9" i="5"/>
  <c r="AF9" i="5"/>
  <c r="AD9" i="5"/>
  <c r="AC9" i="5"/>
  <c r="AB9" i="5"/>
  <c r="AA9" i="5"/>
  <c r="Z9" i="5"/>
  <c r="Y9" i="5"/>
  <c r="X9" i="5"/>
  <c r="W9" i="5"/>
  <c r="V9" i="5"/>
  <c r="T9" i="5"/>
  <c r="S9" i="5"/>
  <c r="R9" i="5"/>
  <c r="Q9" i="5"/>
  <c r="P9" i="5"/>
  <c r="O9" i="5"/>
  <c r="N9" i="5"/>
  <c r="M9" i="5"/>
  <c r="L9" i="5"/>
  <c r="C9" i="5"/>
  <c r="BI8" i="5"/>
  <c r="AY8" i="5"/>
  <c r="AO8" i="5"/>
  <c r="AE8" i="5"/>
  <c r="U8" i="5"/>
  <c r="BI7" i="5"/>
  <c r="AY7" i="5"/>
  <c r="AO7" i="5"/>
  <c r="AE7" i="5"/>
  <c r="U7" i="5"/>
  <c r="BI6" i="5"/>
  <c r="AY6" i="5"/>
  <c r="AO6" i="5"/>
  <c r="AE6" i="5"/>
  <c r="U6" i="5"/>
  <c r="AQ28" i="8" l="1"/>
  <c r="AG28" i="8"/>
  <c r="S32" i="8" s="1"/>
  <c r="C13" i="7" s="1"/>
  <c r="BK28" i="8"/>
  <c r="W28" i="8"/>
  <c r="BA28" i="8"/>
  <c r="AY24" i="6"/>
  <c r="AO30" i="6"/>
  <c r="U19" i="6"/>
  <c r="AY14" i="5"/>
  <c r="AE24" i="6"/>
  <c r="AV45" i="6"/>
  <c r="U43" i="6"/>
  <c r="BI43" i="6"/>
  <c r="AR45" i="6"/>
  <c r="AF45" i="6"/>
  <c r="AJ45" i="6"/>
  <c r="AN45" i="6"/>
  <c r="Q45" i="6"/>
  <c r="Z45" i="6"/>
  <c r="AM45" i="6"/>
  <c r="BA45" i="6"/>
  <c r="AY19" i="6"/>
  <c r="U24" i="6"/>
  <c r="AY30" i="6"/>
  <c r="N45" i="6"/>
  <c r="W45" i="6"/>
  <c r="AW45" i="6"/>
  <c r="BF45" i="6"/>
  <c r="U30" i="6"/>
  <c r="BI30" i="6"/>
  <c r="X45" i="6"/>
  <c r="AB45" i="6"/>
  <c r="AO43" i="6"/>
  <c r="AE43" i="6"/>
  <c r="AY43" i="6"/>
  <c r="O45" i="6"/>
  <c r="S45" i="6"/>
  <c r="AG45" i="6"/>
  <c r="AK45" i="6"/>
  <c r="AP45" i="6"/>
  <c r="AT45" i="6"/>
  <c r="AX45" i="6"/>
  <c r="BC45" i="6"/>
  <c r="BG45" i="6"/>
  <c r="M45" i="6"/>
  <c r="V45" i="6"/>
  <c r="AD45" i="6"/>
  <c r="AI45" i="6"/>
  <c r="BE45" i="6"/>
  <c r="AO19" i="6"/>
  <c r="BI19" i="6"/>
  <c r="BI24" i="6"/>
  <c r="R45" i="6"/>
  <c r="AA45" i="6"/>
  <c r="AS45" i="6"/>
  <c r="BB45" i="6"/>
  <c r="AE19" i="6"/>
  <c r="AO24" i="6"/>
  <c r="AE30" i="6"/>
  <c r="L45" i="6"/>
  <c r="P45" i="6"/>
  <c r="T45" i="6"/>
  <c r="AZ45" i="6"/>
  <c r="BD45" i="6"/>
  <c r="BH45" i="6"/>
  <c r="Y45" i="6"/>
  <c r="AC45" i="6"/>
  <c r="AH45" i="6"/>
  <c r="AL45" i="6"/>
  <c r="AQ45" i="6"/>
  <c r="AU45" i="6"/>
  <c r="C45" i="6"/>
  <c r="BI9" i="5"/>
  <c r="AR30" i="5"/>
  <c r="AV30" i="5"/>
  <c r="U28" i="5"/>
  <c r="BI28" i="5"/>
  <c r="AE9" i="5"/>
  <c r="AE14" i="5"/>
  <c r="AO23" i="5"/>
  <c r="AF30" i="5"/>
  <c r="AJ30" i="5"/>
  <c r="AN30" i="5"/>
  <c r="Q30" i="5"/>
  <c r="Z30" i="5"/>
  <c r="AI30" i="5"/>
  <c r="BE30" i="5"/>
  <c r="U9" i="5"/>
  <c r="BI14" i="5"/>
  <c r="R30" i="5"/>
  <c r="AA30" i="5"/>
  <c r="AS30" i="5"/>
  <c r="BB30" i="5"/>
  <c r="AY9" i="5"/>
  <c r="AO9" i="5"/>
  <c r="U23" i="5"/>
  <c r="BI23" i="5"/>
  <c r="BI30" i="5" s="1"/>
  <c r="X30" i="5"/>
  <c r="AB30" i="5"/>
  <c r="AO28" i="5"/>
  <c r="AE28" i="5"/>
  <c r="AY28" i="5"/>
  <c r="O30" i="5"/>
  <c r="S30" i="5"/>
  <c r="AG30" i="5"/>
  <c r="AK30" i="5"/>
  <c r="AP30" i="5"/>
  <c r="AT30" i="5"/>
  <c r="AX30" i="5"/>
  <c r="BC30" i="5"/>
  <c r="BG30" i="5"/>
  <c r="M30" i="5"/>
  <c r="V30" i="5"/>
  <c r="AD30" i="5"/>
  <c r="AM30" i="5"/>
  <c r="BA30" i="5"/>
  <c r="U14" i="5"/>
  <c r="AY23" i="5"/>
  <c r="N30" i="5"/>
  <c r="W30" i="5"/>
  <c r="AW30" i="5"/>
  <c r="BF30" i="5"/>
  <c r="AO14" i="5"/>
  <c r="AE23" i="5"/>
  <c r="L30" i="5"/>
  <c r="P30" i="5"/>
  <c r="T30" i="5"/>
  <c r="AZ30" i="5"/>
  <c r="BD30" i="5"/>
  <c r="BH30" i="5"/>
  <c r="Y30" i="5"/>
  <c r="AC30" i="5"/>
  <c r="AH30" i="5"/>
  <c r="AL30" i="5"/>
  <c r="AQ30" i="5"/>
  <c r="AU30" i="5"/>
  <c r="C30" i="5"/>
  <c r="S31" i="8" l="1"/>
  <c r="AE45" i="6"/>
  <c r="Q49" i="6"/>
  <c r="C12" i="7" s="1"/>
  <c r="AO45" i="6"/>
  <c r="AY45" i="6"/>
  <c r="U45" i="6"/>
  <c r="BI45" i="6"/>
  <c r="AY30" i="5"/>
  <c r="AO30" i="5"/>
  <c r="U30" i="5"/>
  <c r="AE30" i="5"/>
  <c r="Q34" i="5" s="1"/>
  <c r="Q48" i="6" l="1"/>
  <c r="Q33" i="5"/>
  <c r="BD40" i="4" l="1"/>
  <c r="BC40" i="4"/>
  <c r="BB40" i="4"/>
  <c r="BA40" i="4"/>
  <c r="AZ40" i="4"/>
  <c r="AY40" i="4"/>
  <c r="AX40" i="4"/>
  <c r="AW40" i="4"/>
  <c r="AV40" i="4"/>
  <c r="AT40" i="4"/>
  <c r="AS40" i="4"/>
  <c r="AR40" i="4"/>
  <c r="AQ40" i="4"/>
  <c r="AP40" i="4"/>
  <c r="AO40" i="4"/>
  <c r="AN40" i="4"/>
  <c r="AM40" i="4"/>
  <c r="AL40" i="4"/>
  <c r="AJ40" i="4"/>
  <c r="AI40" i="4"/>
  <c r="AH40" i="4"/>
  <c r="AG40" i="4"/>
  <c r="AF40" i="4"/>
  <c r="AE40" i="4"/>
  <c r="AD40" i="4"/>
  <c r="AC40" i="4"/>
  <c r="AB40" i="4"/>
  <c r="Z40" i="4"/>
  <c r="Y40" i="4"/>
  <c r="X40" i="4"/>
  <c r="W40" i="4"/>
  <c r="V40" i="4"/>
  <c r="U40" i="4"/>
  <c r="T40" i="4"/>
  <c r="S40" i="4"/>
  <c r="R40" i="4"/>
  <c r="P40" i="4"/>
  <c r="O40" i="4"/>
  <c r="N40" i="4"/>
  <c r="M40" i="4"/>
  <c r="L40" i="4"/>
  <c r="K40" i="4"/>
  <c r="J40" i="4"/>
  <c r="I40" i="4"/>
  <c r="H40" i="4"/>
  <c r="C40" i="4"/>
  <c r="BE39" i="4"/>
  <c r="AU39" i="4"/>
  <c r="AK39" i="4"/>
  <c r="AA39" i="4"/>
  <c r="Q39" i="4"/>
  <c r="BE38" i="4"/>
  <c r="AU38" i="4"/>
  <c r="AK38" i="4"/>
  <c r="AA38" i="4"/>
  <c r="Q38" i="4"/>
  <c r="BE37" i="4"/>
  <c r="AU37" i="4"/>
  <c r="AK37" i="4"/>
  <c r="AA37" i="4"/>
  <c r="Q37" i="4"/>
  <c r="BE36" i="4"/>
  <c r="AU36" i="4"/>
  <c r="AK36" i="4"/>
  <c r="AA36" i="4"/>
  <c r="Q36" i="4"/>
  <c r="BD34" i="4"/>
  <c r="BC34" i="4"/>
  <c r="BB34" i="4"/>
  <c r="BA34" i="4"/>
  <c r="AZ34" i="4"/>
  <c r="AY34" i="4"/>
  <c r="AX34" i="4"/>
  <c r="AW34" i="4"/>
  <c r="AV34" i="4"/>
  <c r="AT34" i="4"/>
  <c r="AS34" i="4"/>
  <c r="AR34" i="4"/>
  <c r="AQ34" i="4"/>
  <c r="AP34" i="4"/>
  <c r="AO34" i="4"/>
  <c r="AN34" i="4"/>
  <c r="AM34" i="4"/>
  <c r="AL34" i="4"/>
  <c r="AJ34" i="4"/>
  <c r="AI34" i="4"/>
  <c r="AH34" i="4"/>
  <c r="AG34" i="4"/>
  <c r="AF34" i="4"/>
  <c r="AE34" i="4"/>
  <c r="AD34" i="4"/>
  <c r="AC34" i="4"/>
  <c r="AB34" i="4"/>
  <c r="Z34" i="4"/>
  <c r="Y34" i="4"/>
  <c r="X34" i="4"/>
  <c r="W34" i="4"/>
  <c r="V34" i="4"/>
  <c r="U34" i="4"/>
  <c r="T34" i="4"/>
  <c r="S34" i="4"/>
  <c r="R34" i="4"/>
  <c r="P34" i="4"/>
  <c r="O34" i="4"/>
  <c r="N34" i="4"/>
  <c r="M34" i="4"/>
  <c r="L34" i="4"/>
  <c r="K34" i="4"/>
  <c r="J34" i="4"/>
  <c r="I34" i="4"/>
  <c r="H34" i="4"/>
  <c r="C34" i="4"/>
  <c r="BE33" i="4"/>
  <c r="AU33" i="4"/>
  <c r="AK33" i="4"/>
  <c r="AA33" i="4"/>
  <c r="Q33" i="4"/>
  <c r="BE32" i="4"/>
  <c r="AU32" i="4"/>
  <c r="AK32" i="4"/>
  <c r="AA32" i="4"/>
  <c r="Q32" i="4"/>
  <c r="BE31" i="4"/>
  <c r="AU31" i="4"/>
  <c r="AK31" i="4"/>
  <c r="AA31" i="4"/>
  <c r="Q31" i="4"/>
  <c r="BE30" i="4"/>
  <c r="AU30" i="4"/>
  <c r="AK30" i="4"/>
  <c r="AA30" i="4"/>
  <c r="Q30" i="4"/>
  <c r="BE29" i="4"/>
  <c r="AU29" i="4"/>
  <c r="AK29" i="4"/>
  <c r="AA29" i="4"/>
  <c r="Q29" i="4"/>
  <c r="BE28" i="4"/>
  <c r="AU28" i="4"/>
  <c r="AK28" i="4"/>
  <c r="AA28" i="4"/>
  <c r="Q28" i="4"/>
  <c r="BE27" i="4"/>
  <c r="AU27" i="4"/>
  <c r="AK27" i="4"/>
  <c r="AA27" i="4"/>
  <c r="Q27" i="4"/>
  <c r="BE26" i="4"/>
  <c r="AU26" i="4"/>
  <c r="AK26" i="4"/>
  <c r="AA26" i="4"/>
  <c r="Q26" i="4"/>
  <c r="BE25" i="4"/>
  <c r="AU25" i="4"/>
  <c r="AK25" i="4"/>
  <c r="AA25" i="4"/>
  <c r="Q25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J23" i="4"/>
  <c r="AI23" i="4"/>
  <c r="AH23" i="4"/>
  <c r="AG23" i="4"/>
  <c r="AF23" i="4"/>
  <c r="AE23" i="4"/>
  <c r="AD23" i="4"/>
  <c r="AC23" i="4"/>
  <c r="AB23" i="4"/>
  <c r="Z23" i="4"/>
  <c r="Y23" i="4"/>
  <c r="X23" i="4"/>
  <c r="W23" i="4"/>
  <c r="V23" i="4"/>
  <c r="U23" i="4"/>
  <c r="T23" i="4"/>
  <c r="S23" i="4"/>
  <c r="R23" i="4"/>
  <c r="P23" i="4"/>
  <c r="O23" i="4"/>
  <c r="N23" i="4"/>
  <c r="M23" i="4"/>
  <c r="L23" i="4"/>
  <c r="K23" i="4"/>
  <c r="J23" i="4"/>
  <c r="I23" i="4"/>
  <c r="H23" i="4"/>
  <c r="C23" i="4"/>
  <c r="BE22" i="4"/>
  <c r="AU22" i="4"/>
  <c r="AK22" i="4"/>
  <c r="AA22" i="4"/>
  <c r="Q22" i="4"/>
  <c r="BE21" i="4"/>
  <c r="AU21" i="4"/>
  <c r="AK21" i="4"/>
  <c r="AA21" i="4"/>
  <c r="Q21" i="4"/>
  <c r="BE20" i="4"/>
  <c r="AU20" i="4"/>
  <c r="AK20" i="4"/>
  <c r="AA20" i="4"/>
  <c r="Q20" i="4"/>
  <c r="BE19" i="4"/>
  <c r="AU19" i="4"/>
  <c r="AK19" i="4"/>
  <c r="AA19" i="4"/>
  <c r="Q19" i="4"/>
  <c r="BE18" i="4"/>
  <c r="AU18" i="4"/>
  <c r="AK18" i="4"/>
  <c r="AA18" i="4"/>
  <c r="Q18" i="4"/>
  <c r="BE17" i="4"/>
  <c r="AU17" i="4"/>
  <c r="AK17" i="4"/>
  <c r="AA17" i="4"/>
  <c r="Q17" i="4"/>
  <c r="BE16" i="4"/>
  <c r="AU16" i="4"/>
  <c r="AK16" i="4"/>
  <c r="AA16" i="4"/>
  <c r="Q16" i="4"/>
  <c r="BE15" i="4"/>
  <c r="AU15" i="4"/>
  <c r="AK15" i="4"/>
  <c r="AA15" i="4"/>
  <c r="Q15" i="4"/>
  <c r="BE14" i="4"/>
  <c r="AU14" i="4"/>
  <c r="AK14" i="4"/>
  <c r="AA14" i="4"/>
  <c r="Q14" i="4"/>
  <c r="BE13" i="4"/>
  <c r="AU13" i="4"/>
  <c r="AK13" i="4"/>
  <c r="AA13" i="4"/>
  <c r="Q13" i="4"/>
  <c r="BE12" i="4"/>
  <c r="AU12" i="4"/>
  <c r="AK12" i="4"/>
  <c r="AA12" i="4"/>
  <c r="Q12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J10" i="4"/>
  <c r="AI10" i="4"/>
  <c r="AH10" i="4"/>
  <c r="AG10" i="4"/>
  <c r="AF10" i="4"/>
  <c r="AE10" i="4"/>
  <c r="AD10" i="4"/>
  <c r="AC10" i="4"/>
  <c r="AB10" i="4"/>
  <c r="Z10" i="4"/>
  <c r="Y10" i="4"/>
  <c r="X10" i="4"/>
  <c r="W10" i="4"/>
  <c r="V10" i="4"/>
  <c r="U10" i="4"/>
  <c r="T10" i="4"/>
  <c r="S10" i="4"/>
  <c r="R10" i="4"/>
  <c r="P10" i="4"/>
  <c r="O10" i="4"/>
  <c r="N10" i="4"/>
  <c r="M10" i="4"/>
  <c r="L10" i="4"/>
  <c r="K10" i="4"/>
  <c r="J10" i="4"/>
  <c r="I10" i="4"/>
  <c r="H10" i="4"/>
  <c r="C10" i="4"/>
  <c r="BE9" i="4"/>
  <c r="AU9" i="4"/>
  <c r="AK9" i="4"/>
  <c r="AA9" i="4"/>
  <c r="Q9" i="4"/>
  <c r="BE8" i="4"/>
  <c r="AU8" i="4"/>
  <c r="AK8" i="4"/>
  <c r="AA8" i="4"/>
  <c r="Q8" i="4"/>
  <c r="BE7" i="4"/>
  <c r="AU7" i="4"/>
  <c r="AK7" i="4"/>
  <c r="AA7" i="4"/>
  <c r="Q7" i="4"/>
  <c r="BE6" i="4"/>
  <c r="AU6" i="4"/>
  <c r="AK6" i="4"/>
  <c r="AA6" i="4"/>
  <c r="Q6" i="4"/>
  <c r="Q10" i="4" s="1"/>
  <c r="BD46" i="3"/>
  <c r="BC46" i="3"/>
  <c r="BB46" i="3"/>
  <c r="BA46" i="3"/>
  <c r="AZ46" i="3"/>
  <c r="AY46" i="3"/>
  <c r="AX46" i="3"/>
  <c r="AW46" i="3"/>
  <c r="AV46" i="3"/>
  <c r="AT46" i="3"/>
  <c r="AS46" i="3"/>
  <c r="AR46" i="3"/>
  <c r="AQ46" i="3"/>
  <c r="AP46" i="3"/>
  <c r="AO46" i="3"/>
  <c r="AN46" i="3"/>
  <c r="AM46" i="3"/>
  <c r="AL46" i="3"/>
  <c r="AJ46" i="3"/>
  <c r="AI46" i="3"/>
  <c r="AH46" i="3"/>
  <c r="AG46" i="3"/>
  <c r="AF46" i="3"/>
  <c r="AE46" i="3"/>
  <c r="AD46" i="3"/>
  <c r="AC46" i="3"/>
  <c r="AB46" i="3"/>
  <c r="Z46" i="3"/>
  <c r="Y46" i="3"/>
  <c r="X46" i="3"/>
  <c r="W46" i="3"/>
  <c r="V46" i="3"/>
  <c r="U46" i="3"/>
  <c r="T46" i="3"/>
  <c r="S46" i="3"/>
  <c r="R46" i="3"/>
  <c r="P46" i="3"/>
  <c r="O46" i="3"/>
  <c r="N46" i="3"/>
  <c r="M46" i="3"/>
  <c r="L46" i="3"/>
  <c r="K46" i="3"/>
  <c r="J46" i="3"/>
  <c r="I46" i="3"/>
  <c r="H46" i="3"/>
  <c r="C46" i="3"/>
  <c r="BE45" i="3"/>
  <c r="AU45" i="3"/>
  <c r="AK45" i="3"/>
  <c r="AA45" i="3"/>
  <c r="Q45" i="3"/>
  <c r="BE44" i="3"/>
  <c r="AU44" i="3"/>
  <c r="AK44" i="3"/>
  <c r="AA44" i="3"/>
  <c r="Q44" i="3"/>
  <c r="BE43" i="3"/>
  <c r="AU43" i="3"/>
  <c r="AK43" i="3"/>
  <c r="AA43" i="3"/>
  <c r="Q43" i="3"/>
  <c r="BE42" i="3"/>
  <c r="AU42" i="3"/>
  <c r="AK42" i="3"/>
  <c r="AA42" i="3"/>
  <c r="Q42" i="3"/>
  <c r="BE41" i="3"/>
  <c r="AU41" i="3"/>
  <c r="AK41" i="3"/>
  <c r="AA41" i="3"/>
  <c r="Q41" i="3"/>
  <c r="BE40" i="3"/>
  <c r="AU40" i="3"/>
  <c r="AK40" i="3"/>
  <c r="AA40" i="3"/>
  <c r="Q40" i="3"/>
  <c r="Q46" i="3" s="1"/>
  <c r="BD38" i="3"/>
  <c r="BC38" i="3"/>
  <c r="BB38" i="3"/>
  <c r="BA38" i="3"/>
  <c r="AZ38" i="3"/>
  <c r="AY38" i="3"/>
  <c r="AX38" i="3"/>
  <c r="AW38" i="3"/>
  <c r="AV38" i="3"/>
  <c r="AT38" i="3"/>
  <c r="AS38" i="3"/>
  <c r="AR38" i="3"/>
  <c r="AQ38" i="3"/>
  <c r="AP38" i="3"/>
  <c r="AO38" i="3"/>
  <c r="AN38" i="3"/>
  <c r="AM38" i="3"/>
  <c r="AL38" i="3"/>
  <c r="AJ38" i="3"/>
  <c r="AI38" i="3"/>
  <c r="AH38" i="3"/>
  <c r="AG38" i="3"/>
  <c r="AF38" i="3"/>
  <c r="AE38" i="3"/>
  <c r="AD38" i="3"/>
  <c r="AC38" i="3"/>
  <c r="AB38" i="3"/>
  <c r="Z38" i="3"/>
  <c r="Y38" i="3"/>
  <c r="X38" i="3"/>
  <c r="W38" i="3"/>
  <c r="V38" i="3"/>
  <c r="U38" i="3"/>
  <c r="T38" i="3"/>
  <c r="S38" i="3"/>
  <c r="R38" i="3"/>
  <c r="P38" i="3"/>
  <c r="O38" i="3"/>
  <c r="N38" i="3"/>
  <c r="M38" i="3"/>
  <c r="L38" i="3"/>
  <c r="K38" i="3"/>
  <c r="J38" i="3"/>
  <c r="I38" i="3"/>
  <c r="H38" i="3"/>
  <c r="C38" i="3"/>
  <c r="BE37" i="3"/>
  <c r="AU37" i="3"/>
  <c r="AK37" i="3"/>
  <c r="AA37" i="3"/>
  <c r="Q37" i="3"/>
  <c r="BE36" i="3"/>
  <c r="AU36" i="3"/>
  <c r="AK36" i="3"/>
  <c r="AA36" i="3"/>
  <c r="Q36" i="3"/>
  <c r="BE35" i="3"/>
  <c r="AU35" i="3"/>
  <c r="AK35" i="3"/>
  <c r="AA35" i="3"/>
  <c r="Q35" i="3"/>
  <c r="BE34" i="3"/>
  <c r="AU34" i="3"/>
  <c r="AK34" i="3"/>
  <c r="AA34" i="3"/>
  <c r="Q34" i="3"/>
  <c r="BE33" i="3"/>
  <c r="AU33" i="3"/>
  <c r="AK33" i="3"/>
  <c r="AA33" i="3"/>
  <c r="Q33" i="3"/>
  <c r="BE32" i="3"/>
  <c r="AU32" i="3"/>
  <c r="AK32" i="3"/>
  <c r="AA32" i="3"/>
  <c r="Q32" i="3"/>
  <c r="BE31" i="3"/>
  <c r="AU31" i="3"/>
  <c r="AK31" i="3"/>
  <c r="AA31" i="3"/>
  <c r="Q31" i="3"/>
  <c r="BE30" i="3"/>
  <c r="AU30" i="3"/>
  <c r="AK30" i="3"/>
  <c r="AA30" i="3"/>
  <c r="Q30" i="3"/>
  <c r="BE29" i="3"/>
  <c r="AU29" i="3"/>
  <c r="AK29" i="3"/>
  <c r="AA29" i="3"/>
  <c r="Q29" i="3"/>
  <c r="BE28" i="3"/>
  <c r="AU28" i="3"/>
  <c r="AK28" i="3"/>
  <c r="AA28" i="3"/>
  <c r="Q28" i="3"/>
  <c r="BE27" i="3"/>
  <c r="AU27" i="3"/>
  <c r="AK27" i="3"/>
  <c r="AA27" i="3"/>
  <c r="Q27" i="3"/>
  <c r="BE26" i="3"/>
  <c r="AU26" i="3"/>
  <c r="AK26" i="3"/>
  <c r="AA26" i="3"/>
  <c r="Q26" i="3"/>
  <c r="BE25" i="3"/>
  <c r="AU25" i="3"/>
  <c r="AK25" i="3"/>
  <c r="AA25" i="3"/>
  <c r="Q25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J23" i="3"/>
  <c r="AI23" i="3"/>
  <c r="AH23" i="3"/>
  <c r="AG23" i="3"/>
  <c r="AF23" i="3"/>
  <c r="AE23" i="3"/>
  <c r="AD23" i="3"/>
  <c r="AC23" i="3"/>
  <c r="AB23" i="3"/>
  <c r="Z23" i="3"/>
  <c r="Y23" i="3"/>
  <c r="X23" i="3"/>
  <c r="W23" i="3"/>
  <c r="V23" i="3"/>
  <c r="U23" i="3"/>
  <c r="T23" i="3"/>
  <c r="S23" i="3"/>
  <c r="R23" i="3"/>
  <c r="P23" i="3"/>
  <c r="O23" i="3"/>
  <c r="N23" i="3"/>
  <c r="M23" i="3"/>
  <c r="L23" i="3"/>
  <c r="K23" i="3"/>
  <c r="J23" i="3"/>
  <c r="I23" i="3"/>
  <c r="H23" i="3"/>
  <c r="C23" i="3"/>
  <c r="BE22" i="3"/>
  <c r="AU22" i="3"/>
  <c r="AK22" i="3"/>
  <c r="AA22" i="3"/>
  <c r="Q22" i="3"/>
  <c r="BE21" i="3"/>
  <c r="AU21" i="3"/>
  <c r="AK21" i="3"/>
  <c r="AA21" i="3"/>
  <c r="Q21" i="3"/>
  <c r="BE20" i="3"/>
  <c r="AU20" i="3"/>
  <c r="AK20" i="3"/>
  <c r="AA20" i="3"/>
  <c r="Q20" i="3"/>
  <c r="BE19" i="3"/>
  <c r="AU19" i="3"/>
  <c r="AK19" i="3"/>
  <c r="AA19" i="3"/>
  <c r="Q19" i="3"/>
  <c r="BE18" i="3"/>
  <c r="AU18" i="3"/>
  <c r="AK18" i="3"/>
  <c r="AA18" i="3"/>
  <c r="Q18" i="3"/>
  <c r="BE17" i="3"/>
  <c r="AU17" i="3"/>
  <c r="AK17" i="3"/>
  <c r="AA17" i="3"/>
  <c r="Q17" i="3"/>
  <c r="BE16" i="3"/>
  <c r="AU16" i="3"/>
  <c r="AK16" i="3"/>
  <c r="AA16" i="3"/>
  <c r="Q16" i="3"/>
  <c r="BE15" i="3"/>
  <c r="AU15" i="3"/>
  <c r="AK15" i="3"/>
  <c r="AA15" i="3"/>
  <c r="Q15" i="3"/>
  <c r="BE14" i="3"/>
  <c r="AU14" i="3"/>
  <c r="AK14" i="3"/>
  <c r="AA14" i="3"/>
  <c r="Q14" i="3"/>
  <c r="BE13" i="3"/>
  <c r="AU13" i="3"/>
  <c r="AK13" i="3"/>
  <c r="AA13" i="3"/>
  <c r="Q13" i="3"/>
  <c r="BE12" i="3"/>
  <c r="AU12" i="3"/>
  <c r="AK12" i="3"/>
  <c r="AA12" i="3"/>
  <c r="Q12" i="3"/>
  <c r="BE11" i="3"/>
  <c r="AU11" i="3"/>
  <c r="AK11" i="3"/>
  <c r="AA11" i="3"/>
  <c r="Q11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J9" i="3"/>
  <c r="AI9" i="3"/>
  <c r="AH9" i="3"/>
  <c r="AG9" i="3"/>
  <c r="AF9" i="3"/>
  <c r="AE9" i="3"/>
  <c r="AD9" i="3"/>
  <c r="AC9" i="3"/>
  <c r="AB9" i="3"/>
  <c r="Z9" i="3"/>
  <c r="Y9" i="3"/>
  <c r="X9" i="3"/>
  <c r="W9" i="3"/>
  <c r="V9" i="3"/>
  <c r="U9" i="3"/>
  <c r="T9" i="3"/>
  <c r="S9" i="3"/>
  <c r="R9" i="3"/>
  <c r="P9" i="3"/>
  <c r="O9" i="3"/>
  <c r="N9" i="3"/>
  <c r="M9" i="3"/>
  <c r="L9" i="3"/>
  <c r="K9" i="3"/>
  <c r="J9" i="3"/>
  <c r="I9" i="3"/>
  <c r="H9" i="3"/>
  <c r="C9" i="3"/>
  <c r="BE8" i="3"/>
  <c r="AU8" i="3"/>
  <c r="AK8" i="3"/>
  <c r="AA8" i="3"/>
  <c r="Q8" i="3"/>
  <c r="BE7" i="3"/>
  <c r="AU7" i="3"/>
  <c r="AK7" i="3"/>
  <c r="AA7" i="3"/>
  <c r="Q7" i="3"/>
  <c r="BE6" i="3"/>
  <c r="AU6" i="3"/>
  <c r="AK6" i="3"/>
  <c r="AA6" i="3"/>
  <c r="Q6" i="3"/>
  <c r="Q6" i="2"/>
  <c r="BD46" i="2"/>
  <c r="BC46" i="2"/>
  <c r="BB46" i="2"/>
  <c r="BA46" i="2"/>
  <c r="AZ46" i="2"/>
  <c r="AY46" i="2"/>
  <c r="AX46" i="2"/>
  <c r="AW46" i="2"/>
  <c r="AV46" i="2"/>
  <c r="AT46" i="2"/>
  <c r="AS46" i="2"/>
  <c r="AR46" i="2"/>
  <c r="AQ46" i="2"/>
  <c r="AP46" i="2"/>
  <c r="AO46" i="2"/>
  <c r="AN46" i="2"/>
  <c r="AM46" i="2"/>
  <c r="AL46" i="2"/>
  <c r="AJ46" i="2"/>
  <c r="AI46" i="2"/>
  <c r="AH46" i="2"/>
  <c r="AG46" i="2"/>
  <c r="AF46" i="2"/>
  <c r="AE46" i="2"/>
  <c r="AD46" i="2"/>
  <c r="AC46" i="2"/>
  <c r="AB46" i="2"/>
  <c r="Z46" i="2"/>
  <c r="Y46" i="2"/>
  <c r="X46" i="2"/>
  <c r="W46" i="2"/>
  <c r="V46" i="2"/>
  <c r="U46" i="2"/>
  <c r="T46" i="2"/>
  <c r="S46" i="2"/>
  <c r="R46" i="2"/>
  <c r="P46" i="2"/>
  <c r="O46" i="2"/>
  <c r="N46" i="2"/>
  <c r="M46" i="2"/>
  <c r="L46" i="2"/>
  <c r="K46" i="2"/>
  <c r="J46" i="2"/>
  <c r="I46" i="2"/>
  <c r="H46" i="2"/>
  <c r="C46" i="2"/>
  <c r="BE45" i="2"/>
  <c r="AU45" i="2"/>
  <c r="AK45" i="2"/>
  <c r="AA45" i="2"/>
  <c r="Q45" i="2"/>
  <c r="BE44" i="2"/>
  <c r="AU44" i="2"/>
  <c r="AK44" i="2"/>
  <c r="AA44" i="2"/>
  <c r="Q44" i="2"/>
  <c r="BE43" i="2"/>
  <c r="AU43" i="2"/>
  <c r="AK43" i="2"/>
  <c r="AA43" i="2"/>
  <c r="Q43" i="2"/>
  <c r="BE42" i="2"/>
  <c r="AU42" i="2"/>
  <c r="AK42" i="2"/>
  <c r="AA42" i="2"/>
  <c r="Q42" i="2"/>
  <c r="BE41" i="2"/>
  <c r="AU41" i="2"/>
  <c r="AK41" i="2"/>
  <c r="AA41" i="2"/>
  <c r="Q41" i="2"/>
  <c r="BE40" i="2"/>
  <c r="AU40" i="2"/>
  <c r="AK40" i="2"/>
  <c r="AA40" i="2"/>
  <c r="Q40" i="2"/>
  <c r="BE39" i="2"/>
  <c r="AU39" i="2"/>
  <c r="AK39" i="2"/>
  <c r="AA39" i="2"/>
  <c r="Q39" i="2"/>
  <c r="BE38" i="2"/>
  <c r="AU38" i="2"/>
  <c r="AK38" i="2"/>
  <c r="AA38" i="2"/>
  <c r="Q38" i="2"/>
  <c r="BE37" i="2"/>
  <c r="AU37" i="2"/>
  <c r="AK37" i="2"/>
  <c r="AA37" i="2"/>
  <c r="Q37" i="2"/>
  <c r="BE36" i="2"/>
  <c r="AU36" i="2"/>
  <c r="AK36" i="2"/>
  <c r="AA36" i="2"/>
  <c r="Q36" i="2"/>
  <c r="BE35" i="2"/>
  <c r="AU35" i="2"/>
  <c r="AK35" i="2"/>
  <c r="AA35" i="2"/>
  <c r="Q35" i="2"/>
  <c r="BD33" i="2"/>
  <c r="BC33" i="2"/>
  <c r="BB33" i="2"/>
  <c r="BA33" i="2"/>
  <c r="AZ33" i="2"/>
  <c r="AY33" i="2"/>
  <c r="AX33" i="2"/>
  <c r="AW33" i="2"/>
  <c r="AV33" i="2"/>
  <c r="AT33" i="2"/>
  <c r="AS33" i="2"/>
  <c r="AR33" i="2"/>
  <c r="AQ33" i="2"/>
  <c r="AP33" i="2"/>
  <c r="AO33" i="2"/>
  <c r="AN33" i="2"/>
  <c r="AM33" i="2"/>
  <c r="AL33" i="2"/>
  <c r="AJ33" i="2"/>
  <c r="AI33" i="2"/>
  <c r="AH33" i="2"/>
  <c r="AG33" i="2"/>
  <c r="AF33" i="2"/>
  <c r="AE33" i="2"/>
  <c r="AD33" i="2"/>
  <c r="AC33" i="2"/>
  <c r="AB33" i="2"/>
  <c r="Z33" i="2"/>
  <c r="Y33" i="2"/>
  <c r="X33" i="2"/>
  <c r="W33" i="2"/>
  <c r="V33" i="2"/>
  <c r="U33" i="2"/>
  <c r="T33" i="2"/>
  <c r="S33" i="2"/>
  <c r="R33" i="2"/>
  <c r="P33" i="2"/>
  <c r="O33" i="2"/>
  <c r="N33" i="2"/>
  <c r="M33" i="2"/>
  <c r="L33" i="2"/>
  <c r="K33" i="2"/>
  <c r="J33" i="2"/>
  <c r="I33" i="2"/>
  <c r="H33" i="2"/>
  <c r="C33" i="2"/>
  <c r="BE32" i="2"/>
  <c r="AU32" i="2"/>
  <c r="AK32" i="2"/>
  <c r="AA32" i="2"/>
  <c r="Q32" i="2"/>
  <c r="BE31" i="2"/>
  <c r="AU31" i="2"/>
  <c r="AK31" i="2"/>
  <c r="AA31" i="2"/>
  <c r="Q31" i="2"/>
  <c r="BE30" i="2"/>
  <c r="AU30" i="2"/>
  <c r="AK30" i="2"/>
  <c r="AA30" i="2"/>
  <c r="Q30" i="2"/>
  <c r="BE29" i="2"/>
  <c r="AU29" i="2"/>
  <c r="AK29" i="2"/>
  <c r="AA29" i="2"/>
  <c r="Q29" i="2"/>
  <c r="BE28" i="2"/>
  <c r="AU28" i="2"/>
  <c r="AK28" i="2"/>
  <c r="AA28" i="2"/>
  <c r="Q28" i="2"/>
  <c r="BE27" i="2"/>
  <c r="AU27" i="2"/>
  <c r="AK27" i="2"/>
  <c r="AA27" i="2"/>
  <c r="Q27" i="2"/>
  <c r="BE26" i="2"/>
  <c r="AU26" i="2"/>
  <c r="AK26" i="2"/>
  <c r="AA26" i="2"/>
  <c r="Q26" i="2"/>
  <c r="BE25" i="2"/>
  <c r="AU25" i="2"/>
  <c r="AK25" i="2"/>
  <c r="AA25" i="2"/>
  <c r="Q25" i="2"/>
  <c r="BE24" i="2"/>
  <c r="AU24" i="2"/>
  <c r="AK24" i="2"/>
  <c r="AA24" i="2"/>
  <c r="Q24" i="2"/>
  <c r="BD22" i="2"/>
  <c r="BC22" i="2"/>
  <c r="BB22" i="2"/>
  <c r="BA22" i="2"/>
  <c r="AZ22" i="2"/>
  <c r="AY22" i="2"/>
  <c r="AX22" i="2"/>
  <c r="AW22" i="2"/>
  <c r="AV22" i="2"/>
  <c r="AT22" i="2"/>
  <c r="AS22" i="2"/>
  <c r="AR22" i="2"/>
  <c r="AQ22" i="2"/>
  <c r="AP22" i="2"/>
  <c r="AO22" i="2"/>
  <c r="AN22" i="2"/>
  <c r="AM22" i="2"/>
  <c r="AL22" i="2"/>
  <c r="AJ22" i="2"/>
  <c r="AI22" i="2"/>
  <c r="AH22" i="2"/>
  <c r="AG22" i="2"/>
  <c r="AF22" i="2"/>
  <c r="AE22" i="2"/>
  <c r="AD22" i="2"/>
  <c r="AC22" i="2"/>
  <c r="AB22" i="2"/>
  <c r="Z22" i="2"/>
  <c r="Y22" i="2"/>
  <c r="X22" i="2"/>
  <c r="W22" i="2"/>
  <c r="V22" i="2"/>
  <c r="U22" i="2"/>
  <c r="T22" i="2"/>
  <c r="S22" i="2"/>
  <c r="R22" i="2"/>
  <c r="P22" i="2"/>
  <c r="O22" i="2"/>
  <c r="N22" i="2"/>
  <c r="M22" i="2"/>
  <c r="L22" i="2"/>
  <c r="K22" i="2"/>
  <c r="J22" i="2"/>
  <c r="I22" i="2"/>
  <c r="H22" i="2"/>
  <c r="C22" i="2"/>
  <c r="BE21" i="2"/>
  <c r="AU21" i="2"/>
  <c r="AK21" i="2"/>
  <c r="AA21" i="2"/>
  <c r="Q21" i="2"/>
  <c r="BE20" i="2"/>
  <c r="AU20" i="2"/>
  <c r="AK20" i="2"/>
  <c r="AA20" i="2"/>
  <c r="Q20" i="2"/>
  <c r="BE19" i="2"/>
  <c r="AU19" i="2"/>
  <c r="AK19" i="2"/>
  <c r="AA19" i="2"/>
  <c r="Q19" i="2"/>
  <c r="BE18" i="2"/>
  <c r="AU18" i="2"/>
  <c r="AK18" i="2"/>
  <c r="AA18" i="2"/>
  <c r="Q18" i="2"/>
  <c r="BE17" i="2"/>
  <c r="AU17" i="2"/>
  <c r="AK17" i="2"/>
  <c r="AA17" i="2"/>
  <c r="Q17" i="2"/>
  <c r="BE16" i="2"/>
  <c r="AU16" i="2"/>
  <c r="AK16" i="2"/>
  <c r="AA16" i="2"/>
  <c r="Q16" i="2"/>
  <c r="BE15" i="2"/>
  <c r="AU15" i="2"/>
  <c r="AK15" i="2"/>
  <c r="AA15" i="2"/>
  <c r="Q15" i="2"/>
  <c r="BD13" i="2"/>
  <c r="BC13" i="2"/>
  <c r="BB13" i="2"/>
  <c r="BA13" i="2"/>
  <c r="AZ13" i="2"/>
  <c r="AY13" i="2"/>
  <c r="AX13" i="2"/>
  <c r="AW13" i="2"/>
  <c r="AV13" i="2"/>
  <c r="AT13" i="2"/>
  <c r="AS13" i="2"/>
  <c r="AR13" i="2"/>
  <c r="AQ13" i="2"/>
  <c r="AP13" i="2"/>
  <c r="AO13" i="2"/>
  <c r="AN13" i="2"/>
  <c r="AM13" i="2"/>
  <c r="AL13" i="2"/>
  <c r="AJ13" i="2"/>
  <c r="AI13" i="2"/>
  <c r="AH13" i="2"/>
  <c r="AG13" i="2"/>
  <c r="AF13" i="2"/>
  <c r="AE13" i="2"/>
  <c r="AD13" i="2"/>
  <c r="AC13" i="2"/>
  <c r="AB13" i="2"/>
  <c r="Z13" i="2"/>
  <c r="Y13" i="2"/>
  <c r="X13" i="2"/>
  <c r="W13" i="2"/>
  <c r="V13" i="2"/>
  <c r="U13" i="2"/>
  <c r="T13" i="2"/>
  <c r="S13" i="2"/>
  <c r="R13" i="2"/>
  <c r="P13" i="2"/>
  <c r="O13" i="2"/>
  <c r="N13" i="2"/>
  <c r="M13" i="2"/>
  <c r="L13" i="2"/>
  <c r="K13" i="2"/>
  <c r="J13" i="2"/>
  <c r="I13" i="2"/>
  <c r="H13" i="2"/>
  <c r="C13" i="2"/>
  <c r="BE12" i="2"/>
  <c r="AU12" i="2"/>
  <c r="AK12" i="2"/>
  <c r="AA12" i="2"/>
  <c r="Q12" i="2"/>
  <c r="BE11" i="2"/>
  <c r="AU11" i="2"/>
  <c r="AK11" i="2"/>
  <c r="AA11" i="2"/>
  <c r="Q11" i="2"/>
  <c r="BE10" i="2"/>
  <c r="AU10" i="2"/>
  <c r="AK10" i="2"/>
  <c r="AA10" i="2"/>
  <c r="Q10" i="2"/>
  <c r="BE9" i="2"/>
  <c r="AU9" i="2"/>
  <c r="AK9" i="2"/>
  <c r="AA9" i="2"/>
  <c r="Q9" i="2"/>
  <c r="BE8" i="2"/>
  <c r="AU8" i="2"/>
  <c r="AK8" i="2"/>
  <c r="AA8" i="2"/>
  <c r="Q8" i="2"/>
  <c r="BE7" i="2"/>
  <c r="AU7" i="2"/>
  <c r="AK7" i="2"/>
  <c r="AA7" i="2"/>
  <c r="Q7" i="2"/>
  <c r="BE6" i="2"/>
  <c r="AU6" i="2"/>
  <c r="AK6" i="2"/>
  <c r="AA6" i="2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76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50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25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6" i="1"/>
  <c r="BJ90" i="1"/>
  <c r="BI90" i="1"/>
  <c r="BH90" i="1"/>
  <c r="BG90" i="1"/>
  <c r="BF90" i="1"/>
  <c r="BE90" i="1"/>
  <c r="BD90" i="1"/>
  <c r="BC90" i="1"/>
  <c r="BB90" i="1"/>
  <c r="AZ90" i="1"/>
  <c r="AY90" i="1"/>
  <c r="AX90" i="1"/>
  <c r="AW90" i="1"/>
  <c r="AV90" i="1"/>
  <c r="AU90" i="1"/>
  <c r="AT90" i="1"/>
  <c r="AS90" i="1"/>
  <c r="AR90" i="1"/>
  <c r="AP90" i="1"/>
  <c r="AO90" i="1"/>
  <c r="AN90" i="1"/>
  <c r="AM90" i="1"/>
  <c r="AL90" i="1"/>
  <c r="AK90" i="1"/>
  <c r="AJ90" i="1"/>
  <c r="AI90" i="1"/>
  <c r="AH90" i="1"/>
  <c r="AF90" i="1"/>
  <c r="AE90" i="1"/>
  <c r="AD90" i="1"/>
  <c r="AC90" i="1"/>
  <c r="AB90" i="1"/>
  <c r="AA90" i="1"/>
  <c r="Z90" i="1"/>
  <c r="Y90" i="1"/>
  <c r="X90" i="1"/>
  <c r="V90" i="1"/>
  <c r="U90" i="1"/>
  <c r="T90" i="1"/>
  <c r="S90" i="1"/>
  <c r="R90" i="1"/>
  <c r="Q90" i="1"/>
  <c r="P90" i="1"/>
  <c r="O90" i="1"/>
  <c r="N90" i="1"/>
  <c r="C90" i="1"/>
  <c r="BJ74" i="1"/>
  <c r="BI74" i="1"/>
  <c r="BH74" i="1"/>
  <c r="BG74" i="1"/>
  <c r="BF74" i="1"/>
  <c r="BE74" i="1"/>
  <c r="BD74" i="1"/>
  <c r="BC74" i="1"/>
  <c r="BB74" i="1"/>
  <c r="AZ74" i="1"/>
  <c r="AY74" i="1"/>
  <c r="AX74" i="1"/>
  <c r="AW74" i="1"/>
  <c r="AV74" i="1"/>
  <c r="AU74" i="1"/>
  <c r="AT74" i="1"/>
  <c r="AS74" i="1"/>
  <c r="AR74" i="1"/>
  <c r="AP74" i="1"/>
  <c r="AO74" i="1"/>
  <c r="AN74" i="1"/>
  <c r="AM74" i="1"/>
  <c r="AL74" i="1"/>
  <c r="AK74" i="1"/>
  <c r="AJ74" i="1"/>
  <c r="AI74" i="1"/>
  <c r="AH74" i="1"/>
  <c r="AF74" i="1"/>
  <c r="AE74" i="1"/>
  <c r="AD74" i="1"/>
  <c r="AC74" i="1"/>
  <c r="AB74" i="1"/>
  <c r="AA74" i="1"/>
  <c r="Z74" i="1"/>
  <c r="Y74" i="1"/>
  <c r="X74" i="1"/>
  <c r="V74" i="1"/>
  <c r="U74" i="1"/>
  <c r="T74" i="1"/>
  <c r="S74" i="1"/>
  <c r="R74" i="1"/>
  <c r="Q74" i="1"/>
  <c r="P74" i="1"/>
  <c r="O74" i="1"/>
  <c r="N74" i="1"/>
  <c r="C74" i="1"/>
  <c r="BJ48" i="1"/>
  <c r="BI48" i="1"/>
  <c r="BH48" i="1"/>
  <c r="BG48" i="1"/>
  <c r="BF48" i="1"/>
  <c r="BE48" i="1"/>
  <c r="BD48" i="1"/>
  <c r="BC48" i="1"/>
  <c r="BB48" i="1"/>
  <c r="AZ48" i="1"/>
  <c r="AY48" i="1"/>
  <c r="AX48" i="1"/>
  <c r="AW48" i="1"/>
  <c r="AV48" i="1"/>
  <c r="AU48" i="1"/>
  <c r="AT48" i="1"/>
  <c r="AS48" i="1"/>
  <c r="AR48" i="1"/>
  <c r="AP48" i="1"/>
  <c r="AO48" i="1"/>
  <c r="AN48" i="1"/>
  <c r="AM48" i="1"/>
  <c r="AL48" i="1"/>
  <c r="AK48" i="1"/>
  <c r="AJ48" i="1"/>
  <c r="AI48" i="1"/>
  <c r="AH48" i="1"/>
  <c r="AF48" i="1"/>
  <c r="AE48" i="1"/>
  <c r="AD48" i="1"/>
  <c r="AC48" i="1"/>
  <c r="AB48" i="1"/>
  <c r="AA48" i="1"/>
  <c r="Z48" i="1"/>
  <c r="Y48" i="1"/>
  <c r="X48" i="1"/>
  <c r="V48" i="1"/>
  <c r="U48" i="1"/>
  <c r="T48" i="1"/>
  <c r="S48" i="1"/>
  <c r="R48" i="1"/>
  <c r="Q48" i="1"/>
  <c r="P48" i="1"/>
  <c r="O48" i="1"/>
  <c r="N48" i="1"/>
  <c r="C48" i="1"/>
  <c r="BJ23" i="1"/>
  <c r="BI23" i="1"/>
  <c r="BH23" i="1"/>
  <c r="BG23" i="1"/>
  <c r="BF23" i="1"/>
  <c r="BE23" i="1"/>
  <c r="BD23" i="1"/>
  <c r="BC23" i="1"/>
  <c r="BB23" i="1"/>
  <c r="AZ23" i="1"/>
  <c r="AY23" i="1"/>
  <c r="AX23" i="1"/>
  <c r="AW23" i="1"/>
  <c r="AV23" i="1"/>
  <c r="AU23" i="1"/>
  <c r="AT23" i="1"/>
  <c r="AS23" i="1"/>
  <c r="AR23" i="1"/>
  <c r="AP23" i="1"/>
  <c r="AO23" i="1"/>
  <c r="AN23" i="1"/>
  <c r="AM23" i="1"/>
  <c r="AL23" i="1"/>
  <c r="AK23" i="1"/>
  <c r="AJ23" i="1"/>
  <c r="AI23" i="1"/>
  <c r="AH23" i="1"/>
  <c r="AF23" i="1"/>
  <c r="AE23" i="1"/>
  <c r="AD23" i="1"/>
  <c r="AC23" i="1"/>
  <c r="AB23" i="1"/>
  <c r="AA23" i="1"/>
  <c r="Z23" i="1"/>
  <c r="Y23" i="1"/>
  <c r="X23" i="1"/>
  <c r="V23" i="1"/>
  <c r="U23" i="1"/>
  <c r="T23" i="1"/>
  <c r="S23" i="1"/>
  <c r="R23" i="1"/>
  <c r="Q23" i="1"/>
  <c r="P23" i="1"/>
  <c r="O23" i="1"/>
  <c r="N23" i="1"/>
  <c r="C23" i="1"/>
  <c r="W23" i="1" l="1"/>
  <c r="Q9" i="3"/>
  <c r="Q40" i="4"/>
  <c r="BE40" i="4"/>
  <c r="AK40" i="4"/>
  <c r="R42" i="4"/>
  <c r="Z42" i="4"/>
  <c r="AI42" i="4"/>
  <c r="V42" i="4"/>
  <c r="AE42" i="4"/>
  <c r="AA10" i="4"/>
  <c r="AU10" i="4"/>
  <c r="AU23" i="4"/>
  <c r="AK34" i="4"/>
  <c r="I42" i="4"/>
  <c r="AN42" i="4"/>
  <c r="BA42" i="4"/>
  <c r="AK10" i="4"/>
  <c r="AU34" i="4"/>
  <c r="AA34" i="4"/>
  <c r="J42" i="4"/>
  <c r="N42" i="4"/>
  <c r="S42" i="4"/>
  <c r="W42" i="4"/>
  <c r="AX42" i="4"/>
  <c r="BB42" i="4"/>
  <c r="AA40" i="4"/>
  <c r="AB42" i="4"/>
  <c r="AF42" i="4"/>
  <c r="AJ42" i="4"/>
  <c r="AO42" i="4"/>
  <c r="AS42" i="4"/>
  <c r="M42" i="4"/>
  <c r="AW42" i="4"/>
  <c r="AA23" i="4"/>
  <c r="Q23" i="4"/>
  <c r="BE23" i="4"/>
  <c r="AK23" i="4"/>
  <c r="Q34" i="4"/>
  <c r="BE34" i="4"/>
  <c r="K42" i="4"/>
  <c r="O42" i="4"/>
  <c r="AL42" i="4"/>
  <c r="AP42" i="4"/>
  <c r="AT42" i="4"/>
  <c r="AY42" i="4"/>
  <c r="BC42" i="4"/>
  <c r="T42" i="4"/>
  <c r="X42" i="4"/>
  <c r="AC42" i="4"/>
  <c r="AG42" i="4"/>
  <c r="AR42" i="4"/>
  <c r="BE10" i="4"/>
  <c r="AD42" i="4"/>
  <c r="AH42" i="4"/>
  <c r="AM42" i="4"/>
  <c r="AQ42" i="4"/>
  <c r="AU40" i="4"/>
  <c r="H42" i="4"/>
  <c r="L42" i="4"/>
  <c r="P42" i="4"/>
  <c r="U42" i="4"/>
  <c r="Y42" i="4"/>
  <c r="AV42" i="4"/>
  <c r="AZ42" i="4"/>
  <c r="BD42" i="4"/>
  <c r="C42" i="4"/>
  <c r="BE46" i="3"/>
  <c r="AK46" i="3"/>
  <c r="AA9" i="3"/>
  <c r="AK38" i="3"/>
  <c r="Z48" i="3"/>
  <c r="J48" i="3"/>
  <c r="N48" i="3"/>
  <c r="AX48" i="3"/>
  <c r="BB48" i="3"/>
  <c r="V48" i="3"/>
  <c r="R48" i="3"/>
  <c r="BE9" i="3"/>
  <c r="AU23" i="3"/>
  <c r="I48" i="3"/>
  <c r="M48" i="3"/>
  <c r="AE48" i="3"/>
  <c r="AI48" i="3"/>
  <c r="AR48" i="3"/>
  <c r="BA48" i="3"/>
  <c r="AU9" i="3"/>
  <c r="AA46" i="3"/>
  <c r="S48" i="3"/>
  <c r="AB48" i="3"/>
  <c r="AS48" i="3"/>
  <c r="AK9" i="3"/>
  <c r="AA23" i="3"/>
  <c r="Q23" i="3"/>
  <c r="BE23" i="3"/>
  <c r="AK23" i="3"/>
  <c r="Q38" i="3"/>
  <c r="Q48" i="3" s="1"/>
  <c r="BE38" i="3"/>
  <c r="AL48" i="3"/>
  <c r="AP48" i="3"/>
  <c r="AT48" i="3"/>
  <c r="K48" i="3"/>
  <c r="O48" i="3"/>
  <c r="T48" i="3"/>
  <c r="X48" i="3"/>
  <c r="AC48" i="3"/>
  <c r="AG48" i="3"/>
  <c r="AY48" i="3"/>
  <c r="BC48" i="3"/>
  <c r="AN48" i="3"/>
  <c r="AW48" i="3"/>
  <c r="AU38" i="3"/>
  <c r="W48" i="3"/>
  <c r="AF48" i="3"/>
  <c r="AJ48" i="3"/>
  <c r="AO48" i="3"/>
  <c r="AA38" i="3"/>
  <c r="AD48" i="3"/>
  <c r="AH48" i="3"/>
  <c r="AU46" i="3"/>
  <c r="H48" i="3"/>
  <c r="L48" i="3"/>
  <c r="P48" i="3"/>
  <c r="U48" i="3"/>
  <c r="Y48" i="3"/>
  <c r="AM48" i="3"/>
  <c r="AQ48" i="3"/>
  <c r="AV48" i="3"/>
  <c r="AZ48" i="3"/>
  <c r="BD48" i="3"/>
  <c r="C48" i="3"/>
  <c r="Q13" i="2"/>
  <c r="AK33" i="2"/>
  <c r="AI48" i="2"/>
  <c r="AU46" i="2"/>
  <c r="AM48" i="2"/>
  <c r="AQ48" i="2"/>
  <c r="K48" i="2"/>
  <c r="O48" i="2"/>
  <c r="BC48" i="2"/>
  <c r="C48" i="2"/>
  <c r="AY48" i="2"/>
  <c r="AE48" i="2"/>
  <c r="S48" i="2"/>
  <c r="W48" i="2"/>
  <c r="U48" i="2"/>
  <c r="Y48" i="2"/>
  <c r="AD48" i="2"/>
  <c r="AH48" i="2"/>
  <c r="AV48" i="2"/>
  <c r="AZ48" i="2"/>
  <c r="BD48" i="2"/>
  <c r="AU13" i="2"/>
  <c r="AK13" i="2"/>
  <c r="BE13" i="2"/>
  <c r="AA22" i="2"/>
  <c r="Q22" i="2"/>
  <c r="BE22" i="2"/>
  <c r="AK22" i="2"/>
  <c r="AU33" i="2"/>
  <c r="Q46" i="2"/>
  <c r="BE46" i="2"/>
  <c r="V48" i="2"/>
  <c r="Z48" i="2"/>
  <c r="AN48" i="2"/>
  <c r="AR48" i="2"/>
  <c r="AW48" i="2"/>
  <c r="BA48" i="2"/>
  <c r="Q33" i="2"/>
  <c r="BE33" i="2"/>
  <c r="AA46" i="2"/>
  <c r="AB48" i="2"/>
  <c r="AF48" i="2"/>
  <c r="AJ48" i="2"/>
  <c r="AO48" i="2"/>
  <c r="AS48" i="2"/>
  <c r="AX48" i="2"/>
  <c r="BB48" i="2"/>
  <c r="R48" i="2"/>
  <c r="AA13" i="2"/>
  <c r="AU22" i="2"/>
  <c r="AA33" i="2"/>
  <c r="AK46" i="2"/>
  <c r="T48" i="2"/>
  <c r="X48" i="2"/>
  <c r="AC48" i="2"/>
  <c r="AG48" i="2"/>
  <c r="AL48" i="2"/>
  <c r="AP48" i="2"/>
  <c r="AT48" i="2"/>
  <c r="H48" i="2"/>
  <c r="L48" i="2"/>
  <c r="P48" i="2"/>
  <c r="I48" i="2"/>
  <c r="M48" i="2"/>
  <c r="J48" i="2"/>
  <c r="N48" i="2"/>
  <c r="AQ74" i="1"/>
  <c r="W90" i="1"/>
  <c r="AQ48" i="1"/>
  <c r="BK74" i="1"/>
  <c r="BK90" i="1"/>
  <c r="AS92" i="1"/>
  <c r="AW92" i="1"/>
  <c r="AQ23" i="1"/>
  <c r="BA23" i="1"/>
  <c r="AG48" i="1"/>
  <c r="W48" i="1"/>
  <c r="BK48" i="1"/>
  <c r="AG74" i="1"/>
  <c r="AG90" i="1"/>
  <c r="BA90" i="1"/>
  <c r="BK23" i="1"/>
  <c r="BA48" i="1"/>
  <c r="AG23" i="1"/>
  <c r="AK92" i="1"/>
  <c r="AO92" i="1"/>
  <c r="O92" i="1"/>
  <c r="S92" i="1"/>
  <c r="X92" i="1"/>
  <c r="AB92" i="1"/>
  <c r="AF92" i="1"/>
  <c r="AT92" i="1"/>
  <c r="AX92" i="1"/>
  <c r="BC92" i="1"/>
  <c r="BG92" i="1"/>
  <c r="Y92" i="1"/>
  <c r="AC92" i="1"/>
  <c r="C92" i="1"/>
  <c r="P92" i="1"/>
  <c r="T92" i="1"/>
  <c r="AH92" i="1"/>
  <c r="AL92" i="1"/>
  <c r="AP92" i="1"/>
  <c r="AU92" i="1"/>
  <c r="AY92" i="1"/>
  <c r="BD92" i="1"/>
  <c r="BH92" i="1"/>
  <c r="Q92" i="1"/>
  <c r="U92" i="1"/>
  <c r="Z92" i="1"/>
  <c r="AD92" i="1"/>
  <c r="AI92" i="1"/>
  <c r="AM92" i="1"/>
  <c r="AR92" i="1"/>
  <c r="AV92" i="1"/>
  <c r="AZ92" i="1"/>
  <c r="BE92" i="1"/>
  <c r="BI92" i="1"/>
  <c r="N92" i="1"/>
  <c r="R92" i="1"/>
  <c r="V92" i="1"/>
  <c r="AA92" i="1"/>
  <c r="AE92" i="1"/>
  <c r="AJ92" i="1"/>
  <c r="AN92" i="1"/>
  <c r="BB92" i="1"/>
  <c r="BF92" i="1"/>
  <c r="BJ92" i="1"/>
  <c r="W74" i="1"/>
  <c r="BA74" i="1"/>
  <c r="AQ90" i="1"/>
  <c r="AA42" i="4" l="1"/>
  <c r="BA92" i="1"/>
  <c r="AK42" i="4"/>
  <c r="M46" i="4"/>
  <c r="BE42" i="4"/>
  <c r="Q42" i="4"/>
  <c r="M45" i="4" s="1"/>
  <c r="AU42" i="4"/>
  <c r="AK48" i="3"/>
  <c r="BE48" i="3"/>
  <c r="AU48" i="3"/>
  <c r="AA48" i="3"/>
  <c r="BK92" i="1"/>
  <c r="BE48" i="2"/>
  <c r="AK48" i="2"/>
  <c r="AA48" i="2"/>
  <c r="M51" i="2" s="1"/>
  <c r="Q48" i="2"/>
  <c r="M50" i="2" s="1"/>
  <c r="AU48" i="2"/>
  <c r="AG92" i="1"/>
  <c r="S96" i="1" s="1"/>
  <c r="AQ92" i="1"/>
  <c r="M51" i="3" l="1"/>
  <c r="M50" i="3"/>
  <c r="W92" i="1"/>
  <c r="S95" i="1" s="1"/>
  <c r="H29" i="9" l="1"/>
  <c r="H31" i="9" s="1"/>
</calcChain>
</file>

<file path=xl/sharedStrings.xml><?xml version="1.0" encoding="utf-8"?>
<sst xmlns="http://schemas.openxmlformats.org/spreadsheetml/2006/main" count="1389" uniqueCount="508">
  <si>
    <t>Housing Mix of Permitted Developments - Major Developments 2023-24</t>
  </si>
  <si>
    <t>Wheelchair</t>
  </si>
  <si>
    <t>Readily Adaptable</t>
  </si>
  <si>
    <t>Sub-Tenure Split for Affordable Housing</t>
  </si>
  <si>
    <t>Comments</t>
  </si>
  <si>
    <t>M4(2) Plots  Market Housing</t>
  </si>
  <si>
    <t>M4(2) Plots Affordable Housing</t>
  </si>
  <si>
    <t xml:space="preserve"> M4(3) Plots Market Housing</t>
  </si>
  <si>
    <t>M4(3) Plots Affordable Housing</t>
  </si>
  <si>
    <t>Developers Sale</t>
  </si>
  <si>
    <t>Affordable Housing Overall</t>
  </si>
  <si>
    <t xml:space="preserve">Affordable Rent </t>
  </si>
  <si>
    <t>Social Rent</t>
  </si>
  <si>
    <t>Shared Ownership</t>
  </si>
  <si>
    <t>First Homes</t>
  </si>
  <si>
    <t>Quarter</t>
  </si>
  <si>
    <t>Planning Ref</t>
  </si>
  <si>
    <t>No. of Units</t>
  </si>
  <si>
    <t>Settlement</t>
  </si>
  <si>
    <t>Scheme Name</t>
  </si>
  <si>
    <t>Determined Date</t>
  </si>
  <si>
    <t>1BF</t>
  </si>
  <si>
    <t>2BF</t>
  </si>
  <si>
    <t>3+BF</t>
  </si>
  <si>
    <t>1BH</t>
  </si>
  <si>
    <t>2BH</t>
  </si>
  <si>
    <t>3BH</t>
  </si>
  <si>
    <t>4BH</t>
  </si>
  <si>
    <t>5+BH</t>
  </si>
  <si>
    <t>Ukn</t>
  </si>
  <si>
    <t>Total</t>
  </si>
  <si>
    <t xml:space="preserve">Total </t>
  </si>
  <si>
    <t>23/00722/PRIOR</t>
  </si>
  <si>
    <t>CMK</t>
  </si>
  <si>
    <t xml:space="preserve">Technology House </t>
  </si>
  <si>
    <t>Prior Notification</t>
  </si>
  <si>
    <t>21/03420/OUTEIS</t>
  </si>
  <si>
    <t>MK East</t>
  </si>
  <si>
    <t>MK East Expansion - Bloor</t>
  </si>
  <si>
    <t>Payment in liue of M4(3) Wheelchair Accessible - M4(2) Unknown untill REM submitted</t>
  </si>
  <si>
    <t>22/02289/REM</t>
  </si>
  <si>
    <t>Kents Hill Park</t>
  </si>
  <si>
    <t>Land off Timbold Drive</t>
  </si>
  <si>
    <t>21/02342/FUL</t>
  </si>
  <si>
    <t>Eagle Farm</t>
  </si>
  <si>
    <t>Fromer Wavendon Golf Centre</t>
  </si>
  <si>
    <t>22/02373/REM</t>
  </si>
  <si>
    <t>Whitehouse</t>
  </si>
  <si>
    <t>Parcel P&amp;V</t>
  </si>
  <si>
    <t>14 low/reduced cost dwellings</t>
  </si>
  <si>
    <t>Total Units Q1</t>
  </si>
  <si>
    <t>TOTAL Q1</t>
  </si>
  <si>
    <t>Total Units Q2</t>
  </si>
  <si>
    <t>Total Q2</t>
  </si>
  <si>
    <t>Total Units Q3</t>
  </si>
  <si>
    <t>Total Q3</t>
  </si>
  <si>
    <t>Total Units Q4</t>
  </si>
  <si>
    <t>Total Q4</t>
  </si>
  <si>
    <t>Total All Quarters</t>
  </si>
  <si>
    <t>Total for 2023-24</t>
  </si>
  <si>
    <t xml:space="preserve">Total Housing </t>
  </si>
  <si>
    <t>% Affordable Housing</t>
  </si>
  <si>
    <t>Housing Mix of Permitted Developments - Major Developments 2022-23</t>
  </si>
  <si>
    <t>Wheelchair Accessable</t>
  </si>
  <si>
    <t>No Major Applications were permitted this quarter</t>
  </si>
  <si>
    <t>21/03526/REM</t>
  </si>
  <si>
    <t>Parcel Q&amp;R</t>
  </si>
  <si>
    <t>21/02457/FUL</t>
  </si>
  <si>
    <t>Campbell Park</t>
  </si>
  <si>
    <t>Campbell Wharf</t>
  </si>
  <si>
    <t>21/02387/REM</t>
  </si>
  <si>
    <t>Eagle Farm South</t>
  </si>
  <si>
    <t>Land to the West of Wavendon Lodge</t>
  </si>
  <si>
    <t>21/02246/FULEIS</t>
  </si>
  <si>
    <t>Land at Saxon Court</t>
  </si>
  <si>
    <t xml:space="preserve">Discount Market Rent </t>
  </si>
  <si>
    <t>21/03028/REM</t>
  </si>
  <si>
    <t>Fairfields</t>
  </si>
  <si>
    <t>Land at Watling Street</t>
  </si>
  <si>
    <t>22/0176/PRIOR</t>
  </si>
  <si>
    <t>Bletchley</t>
  </si>
  <si>
    <t>Maybrook House</t>
  </si>
  <si>
    <t>21/02085/OUT</t>
  </si>
  <si>
    <t>Woburn Sands</t>
  </si>
  <si>
    <t>Land West of Newport Rd</t>
  </si>
  <si>
    <t xml:space="preserve">OUTLINE - Mix decided at REM stage </t>
  </si>
  <si>
    <t>21/02658/FUL</t>
  </si>
  <si>
    <t>Stony Stratford</t>
  </si>
  <si>
    <t>164 High Street (Gas Works)</t>
  </si>
  <si>
    <t>22/02870/PRIOR</t>
  </si>
  <si>
    <t>Sovereign Court</t>
  </si>
  <si>
    <t>22/00716/REM</t>
  </si>
  <si>
    <t>Parcels S,T&amp;U</t>
  </si>
  <si>
    <t>22/01967/FUL</t>
  </si>
  <si>
    <t>Broughton</t>
  </si>
  <si>
    <t>Land to east of Brooklands</t>
  </si>
  <si>
    <t>Total for 2022-23</t>
  </si>
  <si>
    <t>Housing Mix of Permitted Developments - Major Developments 2021-22</t>
  </si>
  <si>
    <t>Wheelchair &amp; Readily Adaptable</t>
  </si>
  <si>
    <t>21/00378/PANB1C</t>
  </si>
  <si>
    <t>Tempus House</t>
  </si>
  <si>
    <t>21/00445/PNNDAC</t>
  </si>
  <si>
    <t>21/00823/PANB1C</t>
  </si>
  <si>
    <t>Gloucester House</t>
  </si>
  <si>
    <t>Westminster House</t>
  </si>
  <si>
    <t>21/01036/PANB1C</t>
  </si>
  <si>
    <t>Silbury Court</t>
  </si>
  <si>
    <t>21/01033/PANB1C</t>
  </si>
  <si>
    <t>21/01035/PANB1C</t>
  </si>
  <si>
    <t>21/01034/PANB1C</t>
  </si>
  <si>
    <t>21/01037/PANB1C</t>
  </si>
  <si>
    <t>20/00133/OUTEIS</t>
  </si>
  <si>
    <t>Newport Pagnell</t>
  </si>
  <si>
    <t>Tickford Fields</t>
  </si>
  <si>
    <t>Outline - Mix Unknown</t>
  </si>
  <si>
    <t>21/00928/PANB1C</t>
  </si>
  <si>
    <t>Linford Wood</t>
  </si>
  <si>
    <t>Nobel House</t>
  </si>
  <si>
    <t>21/01421/PANB1C</t>
  </si>
  <si>
    <t>Northgate House</t>
  </si>
  <si>
    <t>21/01388/PANB1C</t>
  </si>
  <si>
    <t>Technology House</t>
  </si>
  <si>
    <t>20/03080/FUL</t>
  </si>
  <si>
    <t>Glebe Farm</t>
  </si>
  <si>
    <t>Site South of Elmswell Gate</t>
  </si>
  <si>
    <t xml:space="preserve">Resubmission of earlier scheme </t>
  </si>
  <si>
    <t>20/02682/FUL</t>
  </si>
  <si>
    <t>Wavendon</t>
  </si>
  <si>
    <t>Frosts Landscape, Newport Road</t>
  </si>
  <si>
    <t>20/03283/FUL</t>
  </si>
  <si>
    <t>Shenley Church End</t>
  </si>
  <si>
    <t>Land off Daubney Gate</t>
  </si>
  <si>
    <t>21/01402/REM</t>
  </si>
  <si>
    <t>Tattenhoe Park</t>
  </si>
  <si>
    <t xml:space="preserve">Phase 4 - Bellway </t>
  </si>
  <si>
    <t>20/03293/FUL</t>
  </si>
  <si>
    <t>Wolverton</t>
  </si>
  <si>
    <t>Agora Redevelopment</t>
  </si>
  <si>
    <t>21/01479/REM</t>
  </si>
  <si>
    <t>Tatenhoe Park</t>
  </si>
  <si>
    <t>Phase 3 Replan</t>
  </si>
  <si>
    <t>Resubmission of earlier scheme</t>
  </si>
  <si>
    <t>20/02419/FUL</t>
  </si>
  <si>
    <t>Brooklands</t>
  </si>
  <si>
    <t>Brooklands Reserve Site</t>
  </si>
  <si>
    <t>21/03439/PNNDAC</t>
  </si>
  <si>
    <t>Silbury Court Upward Extension</t>
  </si>
  <si>
    <t>21/03008/PNNDAC</t>
  </si>
  <si>
    <t>Marlborough House</t>
  </si>
  <si>
    <t>21/00943/REM</t>
  </si>
  <si>
    <t>Church Farm</t>
  </si>
  <si>
    <t>Land at Church Farm</t>
  </si>
  <si>
    <t>21/01992/REM</t>
  </si>
  <si>
    <t>Land East of Stockwell Lane</t>
  </si>
  <si>
    <t>21/02065/REM</t>
  </si>
  <si>
    <t>Phase 4</t>
  </si>
  <si>
    <t>21/01436/REM</t>
  </si>
  <si>
    <t>Parcel MNO</t>
  </si>
  <si>
    <t>21/01196/REM</t>
  </si>
  <si>
    <t>Lavendon</t>
  </si>
  <si>
    <t>The Glebe</t>
  </si>
  <si>
    <t>21/00999/OUTEIS</t>
  </si>
  <si>
    <t>21/02536/REM</t>
  </si>
  <si>
    <t>Phase 4a</t>
  </si>
  <si>
    <t>20/00942/OUT</t>
  </si>
  <si>
    <t>Lakes Estate Redevlopment</t>
  </si>
  <si>
    <t>21/01620/FUL</t>
  </si>
  <si>
    <t>Newton Leys Phase 7b</t>
  </si>
  <si>
    <t>Total for 2021-22</t>
  </si>
  <si>
    <t>Housing Mix of Permitted Developments - Major Developments 2020-21</t>
  </si>
  <si>
    <t>19/02228/FUL</t>
  </si>
  <si>
    <t>Rear of 20 Simpson Road</t>
  </si>
  <si>
    <t>20/00288/REM</t>
  </si>
  <si>
    <t>Lot 2 A and B</t>
  </si>
  <si>
    <t>19/02804/OUT</t>
  </si>
  <si>
    <t>Food Centre</t>
  </si>
  <si>
    <t>Build to Rent</t>
  </si>
  <si>
    <t>20/00835/REM</t>
  </si>
  <si>
    <t>Olney</t>
  </si>
  <si>
    <t>Land West of Yardley Road</t>
  </si>
  <si>
    <t>20/00853/REM</t>
  </si>
  <si>
    <t>Bow Brickhill</t>
  </si>
  <si>
    <t>Land to East of Tilbrook Farm</t>
  </si>
  <si>
    <t>19/02856/FUL</t>
  </si>
  <si>
    <t>Walnut Tree</t>
  </si>
  <si>
    <t>Reserve site D&amp;A</t>
  </si>
  <si>
    <t>20/02129/PANB1C</t>
  </si>
  <si>
    <t>897 Silbury Boulevard</t>
  </si>
  <si>
    <t>20/01841/REM</t>
  </si>
  <si>
    <t xml:space="preserve">Former Golf Club </t>
  </si>
  <si>
    <t>Resubmission of earlier Scheme</t>
  </si>
  <si>
    <t>20/01945/REM</t>
  </si>
  <si>
    <t>Hanslope</t>
  </si>
  <si>
    <t>Land South of Cuckoo Hill</t>
  </si>
  <si>
    <t>20/01176/OUT</t>
  </si>
  <si>
    <t>20/02764/PANB1C</t>
  </si>
  <si>
    <t>Chancery House</t>
  </si>
  <si>
    <t>20/02727/PANB1C</t>
  </si>
  <si>
    <t>20/00185/FUL</t>
  </si>
  <si>
    <t>Bowback House</t>
  </si>
  <si>
    <t>20/02559/REM</t>
  </si>
  <si>
    <t>Parcel 10.4 B&amp;D</t>
  </si>
  <si>
    <t>20/02245/FUL</t>
  </si>
  <si>
    <t>Netherfield</t>
  </si>
  <si>
    <t>Cripps Lodge</t>
  </si>
  <si>
    <t>20/02932/REM</t>
  </si>
  <si>
    <t>Towergate</t>
  </si>
  <si>
    <t>Site A Towergate</t>
  </si>
  <si>
    <t>Total for 2020-21</t>
  </si>
  <si>
    <t>Housing Mix of Permitted Developments - Major Developments 2019-20</t>
  </si>
  <si>
    <t>18/02561/FUL</t>
  </si>
  <si>
    <t xml:space="preserve">Parcel E Fen Street </t>
  </si>
  <si>
    <t>18/01304/REM</t>
  </si>
  <si>
    <t>Land North of Business Park</t>
  </si>
  <si>
    <t>19/00051/REM</t>
  </si>
  <si>
    <t>Marketing Site</t>
  </si>
  <si>
    <t>Affordable housing delivered in previous phases</t>
  </si>
  <si>
    <t>18/02584/FUL</t>
  </si>
  <si>
    <t>Oxley Park</t>
  </si>
  <si>
    <t>Land to the South of Millard Way</t>
  </si>
  <si>
    <t>18/01591/FUL</t>
  </si>
  <si>
    <t>Site D4.4 (Garden Centre)</t>
  </si>
  <si>
    <t>19/01432/PANB1C</t>
  </si>
  <si>
    <t xml:space="preserve">Station House </t>
  </si>
  <si>
    <t>19/00853/REM</t>
  </si>
  <si>
    <t xml:space="preserve">The Glebe </t>
  </si>
  <si>
    <t>No affordable housing</t>
  </si>
  <si>
    <t>18/02822/OUT</t>
  </si>
  <si>
    <t xml:space="preserve">Land to the SE of Cresswell Lane </t>
  </si>
  <si>
    <t>19/01121/REM</t>
  </si>
  <si>
    <t>Land off Asplands Close</t>
  </si>
  <si>
    <t>Market Sale over 55's</t>
  </si>
  <si>
    <t>19/01331/REM</t>
  </si>
  <si>
    <t>Newton Leys</t>
  </si>
  <si>
    <t>Phase 7A</t>
  </si>
  <si>
    <t>19/01494/REM</t>
  </si>
  <si>
    <t>Phase 6 - Replan</t>
  </si>
  <si>
    <t>19/01968/PANB1C</t>
  </si>
  <si>
    <t>Cable House</t>
  </si>
  <si>
    <t>19/01330/REM</t>
  </si>
  <si>
    <t>WEA Parcels 10.2A, G &amp; H</t>
  </si>
  <si>
    <t>19/01345/REM</t>
  </si>
  <si>
    <t>Lavendon Road</t>
  </si>
  <si>
    <t>19/01632/REM</t>
  </si>
  <si>
    <t>Land at Glebe Farm</t>
  </si>
  <si>
    <t>19/01268/REM</t>
  </si>
  <si>
    <t>Lot 1 Parcel A</t>
  </si>
  <si>
    <t>19/01245/FUL</t>
  </si>
  <si>
    <t>Medbourne</t>
  </si>
  <si>
    <t>Development Site B</t>
  </si>
  <si>
    <t>19/01615/REM</t>
  </si>
  <si>
    <t>Parcel 1B Replan</t>
  </si>
  <si>
    <t>19/01940/REM</t>
  </si>
  <si>
    <t>Phase 2</t>
  </si>
  <si>
    <t>No Breakdown Available</t>
  </si>
  <si>
    <t>19/01196/REM</t>
  </si>
  <si>
    <t>Former Golf Centre</t>
  </si>
  <si>
    <t>19/00218/OUT</t>
  </si>
  <si>
    <t>Walton Park</t>
  </si>
  <si>
    <t>Land to West of Walton Manor</t>
  </si>
  <si>
    <t>19/01195/FUL</t>
  </si>
  <si>
    <t>19/00212/REM</t>
  </si>
  <si>
    <t>Land off Olney Road</t>
  </si>
  <si>
    <t>19/02187/REM</t>
  </si>
  <si>
    <t>Phase 3</t>
  </si>
  <si>
    <t>19/01412/REM</t>
  </si>
  <si>
    <t>Eaton Leys</t>
  </si>
  <si>
    <t>Land at Eaton Leys</t>
  </si>
  <si>
    <t>19/01071/OUT</t>
  </si>
  <si>
    <t>Land to east of Stockwell Lane</t>
  </si>
  <si>
    <t>19/03027/REM</t>
  </si>
  <si>
    <t>Wolverton Mill</t>
  </si>
  <si>
    <t>High Park Drive</t>
  </si>
  <si>
    <t>19/02347/FUL</t>
  </si>
  <si>
    <t>Bradwell</t>
  </si>
  <si>
    <t>Land at Hamstead Gate</t>
  </si>
  <si>
    <t>Total for 2019-20</t>
  </si>
  <si>
    <t>Housing Mix of Permitted Developments - Major Developments 2018-19</t>
  </si>
  <si>
    <t>16/01475/FUL</t>
  </si>
  <si>
    <t>Heelands</t>
  </si>
  <si>
    <t>Site at Suffolk Punch</t>
  </si>
  <si>
    <t>Offsite contribution to affordable housing</t>
  </si>
  <si>
    <t>17/03385/REM</t>
  </si>
  <si>
    <t>Land off Castlethorpe Road</t>
  </si>
  <si>
    <t>17/00483/FUL</t>
  </si>
  <si>
    <t>New Bradwell</t>
  </si>
  <si>
    <t>82-84 Newport Road</t>
  </si>
  <si>
    <t>17/03280/FUL</t>
  </si>
  <si>
    <t>Towergate House</t>
  </si>
  <si>
    <t>17/03359/FUL</t>
  </si>
  <si>
    <t>152 Silbury Boulevard</t>
  </si>
  <si>
    <t>18/00581/REM</t>
  </si>
  <si>
    <t>Frosts Landscape</t>
  </si>
  <si>
    <t>18/00726/REM</t>
  </si>
  <si>
    <t>Parcel 10.3 G Part 1&amp;2</t>
  </si>
  <si>
    <t>Affordable Housing includes 15 low/reduced cost dwellings</t>
  </si>
  <si>
    <t>17/02415/FUL</t>
  </si>
  <si>
    <t>Middleton</t>
  </si>
  <si>
    <t>Worrelle Avenue</t>
  </si>
  <si>
    <t>17/00939/OUT</t>
  </si>
  <si>
    <t>Land west of Yardley Road</t>
  </si>
  <si>
    <t>16/03648/REM</t>
  </si>
  <si>
    <t>Land to NE of Glebe Roundabout</t>
  </si>
  <si>
    <t>17/00736/OUT</t>
  </si>
  <si>
    <t>Land SE of Shell Garage Atterbury</t>
  </si>
  <si>
    <t>Self-Build Plots</t>
  </si>
  <si>
    <t>17/03236/REM</t>
  </si>
  <si>
    <t>Sherington</t>
  </si>
  <si>
    <t>Land at High street</t>
  </si>
  <si>
    <t>17/00541/FUL</t>
  </si>
  <si>
    <t>Atterbury</t>
  </si>
  <si>
    <t>17/00303/OUT</t>
  </si>
  <si>
    <t>Land to west of Wavendon Lodge</t>
  </si>
  <si>
    <t>17/03205/OUT</t>
  </si>
  <si>
    <t>18/01724/REM</t>
  </si>
  <si>
    <t>WEA Area 10.1-10.3</t>
  </si>
  <si>
    <t xml:space="preserve">Mix unavaliable </t>
  </si>
  <si>
    <t>16/02451/FUL</t>
  </si>
  <si>
    <t>Land to Southof Princes Way</t>
  </si>
  <si>
    <t>17/02226/REM</t>
  </si>
  <si>
    <t>Parcels 5B-6B</t>
  </si>
  <si>
    <t>18/01608/REM</t>
  </si>
  <si>
    <t>Site south of Hales Folly Farm</t>
  </si>
  <si>
    <t>18/00160/FUL</t>
  </si>
  <si>
    <t>Medina House</t>
  </si>
  <si>
    <t>18/00458/OUT</t>
  </si>
  <si>
    <t>Asplnads Close</t>
  </si>
  <si>
    <t>18/00735/FUL</t>
  </si>
  <si>
    <t>Monkston Park</t>
  </si>
  <si>
    <t>Land off Ladbroke Grove</t>
  </si>
  <si>
    <t>18/02097/REM</t>
  </si>
  <si>
    <t>18/01306/REM</t>
  </si>
  <si>
    <t>Land off Walton Road</t>
  </si>
  <si>
    <t>17/03224/FUL</t>
  </si>
  <si>
    <t>Wavendon Lodge</t>
  </si>
  <si>
    <t>18/02183/REM</t>
  </si>
  <si>
    <t>Phase 3 Parcel B2</t>
  </si>
  <si>
    <t>18/01209/OUT</t>
  </si>
  <si>
    <t>Land to the East of High Park Drive</t>
  </si>
  <si>
    <t>18/01280/FUL</t>
  </si>
  <si>
    <t>Land ADJ 146 Lichfield Down</t>
  </si>
  <si>
    <t>18/02142/REM</t>
  </si>
  <si>
    <t>Phase 6</t>
  </si>
  <si>
    <t>18/00799/REM</t>
  </si>
  <si>
    <t>Osier Way</t>
  </si>
  <si>
    <t>18/02160/FUL</t>
  </si>
  <si>
    <t>Oakridge Park</t>
  </si>
  <si>
    <t>Land at corner of Newport Rd</t>
  </si>
  <si>
    <t>18/02664/REM</t>
  </si>
  <si>
    <t>Land at Brooklands</t>
  </si>
  <si>
    <t>18/03002/FUL</t>
  </si>
  <si>
    <t>Redhouse Park</t>
  </si>
  <si>
    <t>Site north of Redhouse Park</t>
  </si>
  <si>
    <t>18/03056/REM</t>
  </si>
  <si>
    <t>Site South east of Elmswell gate</t>
  </si>
  <si>
    <t>Affordable Housing delivered on rest of site</t>
  </si>
  <si>
    <t>Total for 2018-19</t>
  </si>
  <si>
    <t>Housing Mix of Permitted Developments - Major Developments 2017-18</t>
  </si>
  <si>
    <t>15/02319/FUL</t>
  </si>
  <si>
    <t>Nampak Phases 5&amp;6</t>
  </si>
  <si>
    <t>16/00312/FUL</t>
  </si>
  <si>
    <t>Land to rear of 90 East Street</t>
  </si>
  <si>
    <t>17/00164/REM</t>
  </si>
  <si>
    <t>Parcel 10.1 G</t>
  </si>
  <si>
    <t>16/00349/FUL</t>
  </si>
  <si>
    <t>Former Aston Martin Lagonda Site</t>
  </si>
  <si>
    <t>16/00762/OUT</t>
  </si>
  <si>
    <t>Land to east of Tilbrook Farm</t>
  </si>
  <si>
    <t>16/02904/FUL</t>
  </si>
  <si>
    <t>2 Westbury Lane</t>
  </si>
  <si>
    <t>15/01533/OUTEIS</t>
  </si>
  <si>
    <t>17/00248/REM</t>
  </si>
  <si>
    <t>Parcel 10.3 A Part 1</t>
  </si>
  <si>
    <t>17/01059/REM</t>
  </si>
  <si>
    <t>17/01038/REM</t>
  </si>
  <si>
    <t>Phase 1 Parcel B1</t>
  </si>
  <si>
    <t>16/01451/OUT</t>
  </si>
  <si>
    <t>Old Wolverton</t>
  </si>
  <si>
    <t>Land at Galleon Wharf</t>
  </si>
  <si>
    <t>17/01669/REM</t>
  </si>
  <si>
    <t>Parcels 3C, 3D, 5D, 5E, 5F, LC</t>
  </si>
  <si>
    <t>Plus 29 Low Cost/Reduced cost dwellings inc in DS</t>
  </si>
  <si>
    <t>15/02768/OUT</t>
  </si>
  <si>
    <t>Site south of Elmswell Gate</t>
  </si>
  <si>
    <t>17/01924/FUL</t>
  </si>
  <si>
    <t>Fishermad</t>
  </si>
  <si>
    <t>Site North of Gurnards Aven</t>
  </si>
  <si>
    <t>17/00098/REM</t>
  </si>
  <si>
    <t>Kingsmead</t>
  </si>
  <si>
    <t xml:space="preserve">Sites 3&amp;4 </t>
  </si>
  <si>
    <t>17/00103/REM</t>
  </si>
  <si>
    <t>Sites 3&amp;4 Part</t>
  </si>
  <si>
    <t>Numbers included in above app 17/00098/REM</t>
  </si>
  <si>
    <t>17/02143/REM</t>
  </si>
  <si>
    <t>Phase 5</t>
  </si>
  <si>
    <t>Affordable Housing provided in previous phase</t>
  </si>
  <si>
    <t>17/01602/FUL</t>
  </si>
  <si>
    <t>Grant Thornton House</t>
  </si>
  <si>
    <t>17/00850/REM</t>
  </si>
  <si>
    <t>Campbell Marina</t>
  </si>
  <si>
    <t>16/01769/FUL</t>
  </si>
  <si>
    <t>YMCA Redevelopment</t>
  </si>
  <si>
    <t>YMCA building built as Affordable Housing quota</t>
  </si>
  <si>
    <t>16/02106/OUT</t>
  </si>
  <si>
    <t>15/02030/OUTEIS</t>
  </si>
  <si>
    <t>Railcare Maintenance Depot</t>
  </si>
  <si>
    <t>17/02254/REM</t>
  </si>
  <si>
    <t>Broughton Manor Business Park</t>
  </si>
  <si>
    <t>17/02483/REM</t>
  </si>
  <si>
    <t>Phase 2 Parcel D1</t>
  </si>
  <si>
    <t>17/01393/FUL</t>
  </si>
  <si>
    <t>CM7/CM8</t>
  </si>
  <si>
    <t>17/01536/OUT</t>
  </si>
  <si>
    <t>Castlethorpe</t>
  </si>
  <si>
    <t>Maltings Field</t>
  </si>
  <si>
    <t>17/02748/FULR3</t>
  </si>
  <si>
    <t>Conniburrow</t>
  </si>
  <si>
    <t>Land North of Coltsfoot Place</t>
  </si>
  <si>
    <t>MKC Development</t>
  </si>
  <si>
    <t>16/03595/OUT</t>
  </si>
  <si>
    <t>17/03063/REM</t>
  </si>
  <si>
    <t>17/03283/REM</t>
  </si>
  <si>
    <t>17/02616/OUT</t>
  </si>
  <si>
    <t>land off Timbold Drive</t>
  </si>
  <si>
    <t>17/02553/REM</t>
  </si>
  <si>
    <t>Brooklands Square Parcel D</t>
  </si>
  <si>
    <t>17/02883/REM</t>
  </si>
  <si>
    <t>Land at Glebe Farm - Phase 1</t>
  </si>
  <si>
    <t>Tenure Mix Unknown</t>
  </si>
  <si>
    <t>17/03408/REM</t>
  </si>
  <si>
    <t>Parcel 10.1 H</t>
  </si>
  <si>
    <t>Total for 2017-18</t>
  </si>
  <si>
    <t>Data Analysis</t>
  </si>
  <si>
    <t>Affordable Housing Percentage</t>
  </si>
  <si>
    <t xml:space="preserve">% Affordable Permitted </t>
  </si>
  <si>
    <t>Target % Affordable Housing</t>
  </si>
  <si>
    <t>2017-18</t>
  </si>
  <si>
    <t>2018-19</t>
  </si>
  <si>
    <t>2019-20</t>
  </si>
  <si>
    <t>2020-21</t>
  </si>
  <si>
    <t>2021-22</t>
  </si>
  <si>
    <t>2022-23*</t>
  </si>
  <si>
    <t>*Current monitoring year up to current quarter</t>
  </si>
  <si>
    <t>Please Note: Plan:MK Affordable Housing target is 31% per major application, however, this was not adopted until March 2019, therefore, applications before this were only required to give 30%.  Outline applications generally do not have affordable houing information and Prior notifications do not have to provide affordable housing and as such drop the total affordable housing totals.</t>
  </si>
  <si>
    <t>Permitted Development Plots Total</t>
  </si>
  <si>
    <t>Year</t>
  </si>
  <si>
    <t>Number of Plots Permitted per Quarter</t>
  </si>
  <si>
    <t>2022-23</t>
  </si>
  <si>
    <t>Housing Mix of Permitted Developments - Major Developments [Year]</t>
  </si>
  <si>
    <t>Total for [Year]</t>
  </si>
  <si>
    <t>22/03201/OUT</t>
  </si>
  <si>
    <t>Walton</t>
  </si>
  <si>
    <t>LAND WEST OF WALTON MANOR</t>
  </si>
  <si>
    <t>21/00163/FUL</t>
  </si>
  <si>
    <t>22/02322/REM</t>
  </si>
  <si>
    <t>Shenley Brook End</t>
  </si>
  <si>
    <t>Land South of Manifold Lane</t>
  </si>
  <si>
    <t>Tenure decided at reserved matters</t>
  </si>
  <si>
    <t>22/03005/REM</t>
  </si>
  <si>
    <t>Land West of Newport Road</t>
  </si>
  <si>
    <t>21/03650/OUT</t>
  </si>
  <si>
    <t>Shenley Wood</t>
  </si>
  <si>
    <t>Santander, Chalkdell Drive</t>
  </si>
  <si>
    <t>22/00138/FUL</t>
  </si>
  <si>
    <t>Westminster House, Avebury Boulevard</t>
  </si>
  <si>
    <t>22/02405/REM</t>
  </si>
  <si>
    <t>Parcel W</t>
  </si>
  <si>
    <t>22/01902/FUL</t>
  </si>
  <si>
    <t>Land South of Stratford Road</t>
  </si>
  <si>
    <t>21/00653/FUL</t>
  </si>
  <si>
    <t>Garages rear of 16-26 Berwick Drive</t>
  </si>
  <si>
    <t>23/01264/REM</t>
  </si>
  <si>
    <t>Phase 1A</t>
  </si>
  <si>
    <t>Housing Mix of Permitted Developments - Major Developments [2024-25]</t>
  </si>
  <si>
    <t>21/03740/FUL</t>
  </si>
  <si>
    <t>Greenleys</t>
  </si>
  <si>
    <t>Former Rugby Club, Field Lane</t>
  </si>
  <si>
    <t>N</t>
  </si>
  <si>
    <t>22/01115/FUL</t>
  </si>
  <si>
    <t>Station House, Elder Gate</t>
  </si>
  <si>
    <t>23/02909/REM</t>
  </si>
  <si>
    <t>24/00617/PRIOR</t>
  </si>
  <si>
    <t>Caldecotte</t>
  </si>
  <si>
    <t>1 Caldecotte Lake</t>
  </si>
  <si>
    <t>23/02770/FUL</t>
  </si>
  <si>
    <t>Stratford House, Mill Lane</t>
  </si>
  <si>
    <t>WEA AREA 10.1-10.3 - AA, AC &amp; AE of Area 10.4A</t>
  </si>
  <si>
    <t>Tenure Unknown</t>
  </si>
  <si>
    <t>22/02477/FUL</t>
  </si>
  <si>
    <t>Land to the East of Tilbrook Farm, Station Road</t>
  </si>
  <si>
    <t>24/00572/PRIOR</t>
  </si>
  <si>
    <t>30, 32 &amp; 34 Watling Street</t>
  </si>
  <si>
    <t>24/00072/REM</t>
  </si>
  <si>
    <t>Phase 7</t>
  </si>
  <si>
    <t>Santander site, Chalkdell Drive</t>
  </si>
  <si>
    <t>23/02597/REM</t>
  </si>
  <si>
    <t>23/00358/PRIOR</t>
  </si>
  <si>
    <t>Marlborough Court, Sunrise Parkway</t>
  </si>
  <si>
    <t>23/00315/PRIOR</t>
  </si>
  <si>
    <t>23/00550/FUL</t>
  </si>
  <si>
    <t>Bank House</t>
  </si>
  <si>
    <t>23/01824/REM</t>
  </si>
  <si>
    <t>110 Discount Market Rent Flats</t>
  </si>
  <si>
    <t>24/01265/PRIOR</t>
  </si>
  <si>
    <t>6 Caldecotte Lake Business Park</t>
  </si>
  <si>
    <t>24/01674/PRIOR</t>
  </si>
  <si>
    <t>2 Caldecotte Lake Business Park</t>
  </si>
  <si>
    <t xml:space="preserve">Unknown sub-tenure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</si>
</sst>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0" fillId="8" borderId="0" applyNumberFormat="0" applyBorder="0" applyAlignment="0" applyProtection="0"/>
  </cellStyleXfs>
  <cellXfs count="15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14" fontId="3" fillId="0" borderId="0" xfId="0" applyNumberFormat="1" applyFont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14" fontId="4" fillId="2" borderId="1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14" fontId="3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14" fontId="3" fillId="4" borderId="1" xfId="0" applyNumberFormat="1" applyFont="1" applyFill="1" applyBorder="1"/>
    <xf numFmtId="14" fontId="4" fillId="4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/>
    <xf numFmtId="0" fontId="5" fillId="0" borderId="1" xfId="2" applyFont="1" applyBorder="1"/>
    <xf numFmtId="0" fontId="3" fillId="0" borderId="1" xfId="2" applyFont="1" applyBorder="1"/>
    <xf numFmtId="14" fontId="3" fillId="0" borderId="1" xfId="2" applyNumberFormat="1" applyFont="1" applyBorder="1"/>
    <xf numFmtId="0" fontId="6" fillId="0" borderId="1" xfId="2" applyFont="1" applyBorder="1"/>
    <xf numFmtId="14" fontId="3" fillId="0" borderId="1" xfId="0" applyNumberFormat="1" applyFont="1" applyBorder="1" applyAlignment="1">
      <alignment horizontal="right" vertical="center"/>
    </xf>
    <xf numFmtId="14" fontId="6" fillId="0" borderId="1" xfId="2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44" fontId="3" fillId="0" borderId="1" xfId="1" applyFont="1" applyBorder="1"/>
    <xf numFmtId="0" fontId="3" fillId="0" borderId="1" xfId="1" applyNumberFormat="1" applyFont="1" applyBorder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2" borderId="2" xfId="0" applyFont="1" applyFill="1" applyBorder="1"/>
    <xf numFmtId="0" fontId="4" fillId="4" borderId="6" xfId="0" applyFont="1" applyFill="1" applyBorder="1"/>
    <xf numFmtId="14" fontId="3" fillId="0" borderId="2" xfId="0" applyNumberFormat="1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2" xfId="0" applyFont="1" applyBorder="1"/>
    <xf numFmtId="0" fontId="4" fillId="4" borderId="7" xfId="0" applyFont="1" applyFill="1" applyBorder="1"/>
    <xf numFmtId="0" fontId="0" fillId="3" borderId="9" xfId="0" applyFill="1" applyBorder="1"/>
    <xf numFmtId="164" fontId="0" fillId="0" borderId="9" xfId="0" applyNumberFormat="1" applyBorder="1"/>
    <xf numFmtId="0" fontId="0" fillId="0" borderId="9" xfId="0" applyBorder="1"/>
    <xf numFmtId="0" fontId="0" fillId="3" borderId="5" xfId="0" applyFill="1" applyBorder="1"/>
    <xf numFmtId="164" fontId="0" fillId="0" borderId="5" xfId="0" applyNumberFormat="1" applyBorder="1"/>
    <xf numFmtId="0" fontId="0" fillId="0" borderId="5" xfId="0" applyBorder="1"/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0" fillId="0" borderId="9" xfId="0" applyBorder="1" applyAlignment="1">
      <alignment horizontal="center"/>
    </xf>
    <xf numFmtId="1" fontId="3" fillId="0" borderId="1" xfId="0" applyNumberFormat="1" applyFont="1" applyBorder="1"/>
    <xf numFmtId="0" fontId="4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11" fillId="0" borderId="0" xfId="0" applyFont="1"/>
    <xf numFmtId="0" fontId="1" fillId="0" borderId="1" xfId="2" applyBorder="1"/>
    <xf numFmtId="0" fontId="12" fillId="0" borderId="1" xfId="3" applyFont="1" applyFill="1" applyBorder="1"/>
    <xf numFmtId="0" fontId="3" fillId="0" borderId="1" xfId="0" applyNumberFormat="1" applyFont="1" applyBorder="1"/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3" fillId="0" borderId="0" xfId="0" applyFont="1" applyFill="1"/>
    <xf numFmtId="0" fontId="3" fillId="0" borderId="1" xfId="0" applyFont="1" applyFill="1" applyBorder="1"/>
    <xf numFmtId="14" fontId="3" fillId="0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/>
    <xf numFmtId="0" fontId="11" fillId="0" borderId="1" xfId="0" applyFont="1" applyBorder="1"/>
    <xf numFmtId="0" fontId="0" fillId="0" borderId="1" xfId="0" applyFill="1" applyBorder="1"/>
    <xf numFmtId="0" fontId="11" fillId="0" borderId="0" xfId="0" applyFont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3" fillId="0" borderId="0" xfId="0" applyFont="1" applyFill="1"/>
    <xf numFmtId="0" fontId="11" fillId="0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0" borderId="0" xfId="0" applyFont="1"/>
    <xf numFmtId="0" fontId="11" fillId="0" borderId="1" xfId="0" applyFont="1" applyFill="1" applyBorder="1"/>
    <xf numFmtId="0" fontId="0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5" xfId="0" applyFont="1" applyBorder="1"/>
    <xf numFmtId="0" fontId="4" fillId="2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3" fillId="0" borderId="6" xfId="0" applyFont="1" applyBorder="1"/>
    <xf numFmtId="0" fontId="3" fillId="0" borderId="0" xfId="0" applyNumberFormat="1" applyFont="1"/>
    <xf numFmtId="0" fontId="0" fillId="0" borderId="1" xfId="0" applyNumberFormat="1" applyFill="1" applyBorder="1"/>
    <xf numFmtId="0" fontId="11" fillId="0" borderId="5" xfId="0" applyFont="1" applyFill="1" applyBorder="1" applyAlignment="1">
      <alignment wrapText="1"/>
    </xf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/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4" fillId="0" borderId="0" xfId="0" applyFont="1" applyAlignment="1"/>
    <xf numFmtId="0" fontId="8" fillId="2" borderId="7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" xfId="0" applyFont="1" applyBorder="1" applyAlignme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" xfId="0" applyFont="1" applyBorder="1"/>
  </cellXfs>
  <cellStyles count="4">
    <cellStyle name="Bad" xfId="3" builtinId="27"/>
    <cellStyle name="Currency" xfId="1" builtinId="4"/>
    <cellStyle name="Normal" xfId="0" builtinId="0"/>
    <cellStyle name="Normal 2" xfId="2" xr:uid="{0D416D91-D167-47D4-AA5E-FE10B1149313}"/>
  </cellStyles>
  <dxfs count="350"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Affordable</a:t>
            </a:r>
            <a:r>
              <a:rPr lang="en-GB" baseline="0"/>
              <a:t> Housing Percentage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Analysis'!$C$7</c:f>
              <c:strCache>
                <c:ptCount val="1"/>
                <c:pt idx="0">
                  <c:v>% Affordable Permitted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Analysis'!$B$8:$B$13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2022-23*</c:v>
                </c:pt>
              </c:strCache>
            </c:strRef>
          </c:cat>
          <c:val>
            <c:numRef>
              <c:f>'Data Analysis'!$C$8:$C$13</c:f>
              <c:numCache>
                <c:formatCode>General</c:formatCode>
                <c:ptCount val="6"/>
                <c:pt idx="0">
                  <c:v>22.5</c:v>
                </c:pt>
                <c:pt idx="1">
                  <c:v>27.5</c:v>
                </c:pt>
                <c:pt idx="2">
                  <c:v>21</c:v>
                </c:pt>
                <c:pt idx="3">
                  <c:v>21.4</c:v>
                </c:pt>
                <c:pt idx="4" formatCode="0.0">
                  <c:v>27.669902912621357</c:v>
                </c:pt>
                <c:pt idx="5" formatCode="0.0">
                  <c:v>27.212572373862699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A-405E-86D0-4D5B662F54F5}"/>
            </c:ext>
          </c:extLst>
        </c:ser>
        <c:ser>
          <c:idx val="1"/>
          <c:order val="1"/>
          <c:tx>
            <c:strRef>
              <c:f>'Data Analysis'!$D$7</c:f>
              <c:strCache>
                <c:ptCount val="1"/>
                <c:pt idx="0">
                  <c:v>Target % Affordable Housing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Analysis'!$B$8:$B$13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2022-23*</c:v>
                </c:pt>
              </c:strCache>
            </c:strRef>
          </c:cat>
          <c:val>
            <c:numRef>
              <c:f>'Data Analysis'!$D$8:$D$13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5A-405E-86D0-4D5B662F5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948159"/>
        <c:axId val="781170703"/>
      </c:lineChart>
      <c:catAx>
        <c:axId val="53394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170703"/>
        <c:crosses val="autoZero"/>
        <c:auto val="1"/>
        <c:lblAlgn val="ctr"/>
        <c:lblOffset val="100"/>
        <c:noMultiLvlLbl val="0"/>
      </c:catAx>
      <c:valAx>
        <c:axId val="78117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Number of Permitted Plots per Year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Analysis'!$I$28:$N$28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</c:strCache>
            </c:strRef>
          </c:cat>
          <c:val>
            <c:numRef>
              <c:f>'Data Analysis'!$I$29:$N$29</c:f>
              <c:numCache>
                <c:formatCode>General</c:formatCode>
                <c:ptCount val="6"/>
                <c:pt idx="0">
                  <c:v>4688</c:v>
                </c:pt>
                <c:pt idx="1">
                  <c:v>3165</c:v>
                </c:pt>
                <c:pt idx="2">
                  <c:v>4032</c:v>
                </c:pt>
                <c:pt idx="3">
                  <c:v>3019</c:v>
                </c:pt>
                <c:pt idx="4">
                  <c:v>8034</c:v>
                </c:pt>
                <c:pt idx="5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0-4AB3-A7D2-EF7AEE292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38375"/>
        <c:axId val="1569307255"/>
      </c:barChart>
      <c:catAx>
        <c:axId val="900338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307255"/>
        <c:crosses val="autoZero"/>
        <c:auto val="1"/>
        <c:lblAlgn val="ctr"/>
        <c:lblOffset val="100"/>
        <c:noMultiLvlLbl val="0"/>
      </c:catAx>
      <c:valAx>
        <c:axId val="1569307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338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234950</xdr:rowOff>
    </xdr:from>
    <xdr:to>
      <xdr:col>12</xdr:col>
      <xdr:colOff>200025</xdr:colOff>
      <xdr:row>16</xdr:row>
      <xdr:rowOff>1273175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D6A18-3FA2-48AB-9358-661D94F61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19</xdr:row>
      <xdr:rowOff>28575</xdr:rowOff>
    </xdr:from>
    <xdr:to>
      <xdr:col>15</xdr:col>
      <xdr:colOff>476250</xdr:colOff>
      <xdr:row>41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95895B-D7A4-4797-B720-5A65B5023DA5}"/>
            </a:ext>
            <a:ext uri="{147F2762-F138-4A5C-976F-8EAC2B608ADB}">
              <a16:predDERef xmlns:a16="http://schemas.microsoft.com/office/drawing/2014/main" pred="{073D6A18-3FA2-48AB-9358-661D94F61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3D4A0-2DC5-4177-A6E1-9EE57EC82B3D}">
  <dimension ref="A1:BP146"/>
  <sheetViews>
    <sheetView tabSelected="1" zoomScale="90" zoomScaleNormal="90" workbookViewId="0">
      <selection activeCell="AF20" sqref="AF20"/>
    </sheetView>
  </sheetViews>
  <sheetFormatPr defaultColWidth="10.453125" defaultRowHeight="13" x14ac:dyDescent="0.3"/>
  <cols>
    <col min="1" max="1" width="6.7265625" style="1" bestFit="1" customWidth="1"/>
    <col min="2" max="2" width="17.54296875" style="1" customWidth="1"/>
    <col min="3" max="3" width="10" style="1" bestFit="1" customWidth="1"/>
    <col min="4" max="4" width="17.453125" style="1" bestFit="1" customWidth="1"/>
    <col min="5" max="5" width="28.90625" style="1" customWidth="1"/>
    <col min="6" max="6" width="17.453125" style="1" customWidth="1"/>
    <col min="7" max="7" width="1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3" width="11.81640625" style="1" customWidth="1"/>
    <col min="14" max="14" width="4.90625" style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4.6328125" style="1" customWidth="1"/>
    <col min="20" max="20" width="3.81640625" style="1" bestFit="1" customWidth="1"/>
    <col min="21" max="21" width="4.54296875" style="1" bestFit="1" customWidth="1"/>
    <col min="22" max="22" width="3.54296875" style="1" bestFit="1" customWidth="1"/>
    <col min="23" max="23" width="4.453125" style="1" bestFit="1" customWidth="1"/>
    <col min="24" max="25" width="3.542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3.54296875" style="1" bestFit="1" customWidth="1"/>
    <col min="33" max="33" width="5.179687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3.542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64" width="25.7265625" style="1" customWidth="1"/>
    <col min="65" max="16384" width="10.453125" style="1"/>
  </cols>
  <sheetData>
    <row r="1" spans="1:68" ht="21" x14ac:dyDescent="0.5">
      <c r="A1" s="124" t="s">
        <v>473</v>
      </c>
      <c r="B1" s="124"/>
      <c r="C1" s="124"/>
      <c r="D1" s="124"/>
      <c r="E1" s="124"/>
      <c r="F1" s="124"/>
      <c r="G1" s="34"/>
      <c r="H1" s="34"/>
      <c r="I1" s="34"/>
      <c r="J1" s="34"/>
      <c r="K1" s="34"/>
      <c r="L1" s="34"/>
      <c r="M1" s="34"/>
    </row>
    <row r="2" spans="1:68" x14ac:dyDescent="0.3">
      <c r="D2" s="4"/>
      <c r="J2" s="119" t="s">
        <v>1</v>
      </c>
      <c r="K2" s="119"/>
      <c r="L2" s="119" t="s">
        <v>2</v>
      </c>
      <c r="M2" s="119"/>
      <c r="AH2" s="119" t="s">
        <v>3</v>
      </c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</row>
    <row r="3" spans="1:68" x14ac:dyDescent="0.3">
      <c r="D3" s="4"/>
      <c r="H3" s="125" t="s">
        <v>5</v>
      </c>
      <c r="I3" s="125" t="s">
        <v>6</v>
      </c>
      <c r="J3" s="127" t="s">
        <v>7</v>
      </c>
      <c r="K3" s="125" t="s">
        <v>8</v>
      </c>
      <c r="L3" s="127" t="s">
        <v>7</v>
      </c>
      <c r="M3" s="125" t="s">
        <v>8</v>
      </c>
      <c r="N3" s="119" t="s">
        <v>9</v>
      </c>
      <c r="O3" s="119"/>
      <c r="P3" s="119"/>
      <c r="Q3" s="119"/>
      <c r="R3" s="119"/>
      <c r="S3" s="119"/>
      <c r="T3" s="119"/>
      <c r="U3" s="119"/>
      <c r="V3" s="119"/>
      <c r="W3" s="5"/>
      <c r="X3" s="120" t="s">
        <v>10</v>
      </c>
      <c r="Y3" s="121"/>
      <c r="Z3" s="121"/>
      <c r="AA3" s="121"/>
      <c r="AB3" s="121"/>
      <c r="AC3" s="121"/>
      <c r="AD3" s="121"/>
      <c r="AE3" s="121"/>
      <c r="AF3" s="122"/>
      <c r="AG3" s="5"/>
      <c r="AH3" s="120" t="s">
        <v>11</v>
      </c>
      <c r="AI3" s="121"/>
      <c r="AJ3" s="121"/>
      <c r="AK3" s="121"/>
      <c r="AL3" s="121"/>
      <c r="AM3" s="121"/>
      <c r="AN3" s="121"/>
      <c r="AO3" s="121"/>
      <c r="AP3" s="122"/>
      <c r="AQ3" s="6"/>
      <c r="AR3" s="120" t="s">
        <v>12</v>
      </c>
      <c r="AS3" s="121"/>
      <c r="AT3" s="121"/>
      <c r="AU3" s="121"/>
      <c r="AV3" s="121"/>
      <c r="AW3" s="121"/>
      <c r="AX3" s="121"/>
      <c r="AY3" s="121"/>
      <c r="AZ3" s="122"/>
      <c r="BA3" s="7"/>
      <c r="BB3" s="119" t="s">
        <v>13</v>
      </c>
      <c r="BC3" s="119"/>
      <c r="BD3" s="119"/>
      <c r="BE3" s="119"/>
      <c r="BF3" s="119"/>
      <c r="BG3" s="119"/>
      <c r="BH3" s="119"/>
      <c r="BI3" s="119"/>
      <c r="BJ3" s="119"/>
      <c r="BK3" s="5"/>
      <c r="BL3" s="123" t="s">
        <v>4</v>
      </c>
    </row>
    <row r="4" spans="1:68" ht="19.5" customHeight="1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126"/>
      <c r="I4" s="126"/>
      <c r="J4" s="128"/>
      <c r="K4" s="126"/>
      <c r="L4" s="128"/>
      <c r="M4" s="126"/>
      <c r="N4" s="7" t="s">
        <v>21</v>
      </c>
      <c r="O4" s="7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7" t="s">
        <v>27</v>
      </c>
      <c r="U4" s="102" t="s">
        <v>28</v>
      </c>
      <c r="V4" s="10" t="s">
        <v>29</v>
      </c>
      <c r="W4" s="102" t="s">
        <v>30</v>
      </c>
      <c r="X4" s="11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102" t="s">
        <v>28</v>
      </c>
      <c r="AF4" s="10" t="s">
        <v>29</v>
      </c>
      <c r="AG4" s="102" t="s">
        <v>31</v>
      </c>
      <c r="AH4" s="12" t="s">
        <v>21</v>
      </c>
      <c r="AI4" s="102" t="s">
        <v>22</v>
      </c>
      <c r="AJ4" s="102" t="s">
        <v>23</v>
      </c>
      <c r="AK4" s="102" t="s">
        <v>24</v>
      </c>
      <c r="AL4" s="102" t="s">
        <v>25</v>
      </c>
      <c r="AM4" s="102" t="s">
        <v>26</v>
      </c>
      <c r="AN4" s="102" t="s">
        <v>27</v>
      </c>
      <c r="AO4" s="102" t="s">
        <v>28</v>
      </c>
      <c r="AP4" s="10" t="s">
        <v>29</v>
      </c>
      <c r="AQ4" s="6" t="s">
        <v>30</v>
      </c>
      <c r="AR4" s="12" t="s">
        <v>21</v>
      </c>
      <c r="AS4" s="102" t="s">
        <v>22</v>
      </c>
      <c r="AT4" s="102" t="s">
        <v>23</v>
      </c>
      <c r="AU4" s="102" t="s">
        <v>24</v>
      </c>
      <c r="AV4" s="102" t="s">
        <v>25</v>
      </c>
      <c r="AW4" s="102" t="s">
        <v>26</v>
      </c>
      <c r="AX4" s="102" t="s">
        <v>27</v>
      </c>
      <c r="AY4" s="102" t="s">
        <v>28</v>
      </c>
      <c r="AZ4" s="10" t="s">
        <v>29</v>
      </c>
      <c r="BA4" s="102" t="s">
        <v>30</v>
      </c>
      <c r="BB4" s="12" t="s">
        <v>21</v>
      </c>
      <c r="BC4" s="102" t="s">
        <v>22</v>
      </c>
      <c r="BD4" s="102" t="s">
        <v>23</v>
      </c>
      <c r="BE4" s="102" t="s">
        <v>24</v>
      </c>
      <c r="BF4" s="102" t="s">
        <v>25</v>
      </c>
      <c r="BG4" s="102" t="s">
        <v>26</v>
      </c>
      <c r="BH4" s="102" t="s">
        <v>27</v>
      </c>
      <c r="BI4" s="102" t="s">
        <v>28</v>
      </c>
      <c r="BJ4" s="102" t="s">
        <v>29</v>
      </c>
      <c r="BK4" s="102" t="s">
        <v>31</v>
      </c>
      <c r="BL4" s="123"/>
    </row>
    <row r="5" spans="1:68" x14ac:dyDescent="0.3">
      <c r="A5" s="22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13"/>
    </row>
    <row r="6" spans="1:68" ht="14.5" x14ac:dyDescent="0.35">
      <c r="A6" s="13"/>
      <c r="B6" s="104" t="s">
        <v>474</v>
      </c>
      <c r="C6" s="13">
        <v>110</v>
      </c>
      <c r="D6" s="14" t="s">
        <v>475</v>
      </c>
      <c r="E6" s="13" t="s">
        <v>476</v>
      </c>
      <c r="F6" s="14">
        <v>45419</v>
      </c>
      <c r="G6" s="13" t="s">
        <v>477</v>
      </c>
      <c r="H6" s="79">
        <v>62</v>
      </c>
      <c r="I6" s="79">
        <v>35</v>
      </c>
      <c r="J6" s="79">
        <v>0</v>
      </c>
      <c r="K6" s="79">
        <v>4</v>
      </c>
      <c r="L6" s="79">
        <v>4</v>
      </c>
      <c r="M6" s="79">
        <v>0</v>
      </c>
      <c r="N6" s="13">
        <v>0</v>
      </c>
      <c r="O6" s="13">
        <v>0</v>
      </c>
      <c r="P6" s="13">
        <v>0</v>
      </c>
      <c r="Q6" s="13">
        <v>0</v>
      </c>
      <c r="R6" s="13">
        <v>7</v>
      </c>
      <c r="S6" s="13">
        <v>62</v>
      </c>
      <c r="T6" s="13">
        <v>0</v>
      </c>
      <c r="U6" s="13">
        <v>0</v>
      </c>
      <c r="V6" s="13">
        <v>6</v>
      </c>
      <c r="W6" s="102">
        <f>SUM(N6:V6)</f>
        <v>75</v>
      </c>
      <c r="X6" s="13">
        <v>6</v>
      </c>
      <c r="Y6" s="13">
        <v>6</v>
      </c>
      <c r="Z6" s="13">
        <v>0</v>
      </c>
      <c r="AA6" s="13">
        <v>0</v>
      </c>
      <c r="AB6" s="13">
        <v>9</v>
      </c>
      <c r="AC6" s="13">
        <v>13</v>
      </c>
      <c r="AD6" s="13">
        <v>1</v>
      </c>
      <c r="AE6" s="13">
        <v>0</v>
      </c>
      <c r="AF6" s="13">
        <v>0</v>
      </c>
      <c r="AG6" s="102">
        <f>SUM(X6:AF6)</f>
        <v>35</v>
      </c>
      <c r="AH6" s="13">
        <v>2</v>
      </c>
      <c r="AI6" s="13">
        <v>2</v>
      </c>
      <c r="AJ6" s="13">
        <v>0</v>
      </c>
      <c r="AK6" s="13">
        <v>0</v>
      </c>
      <c r="AL6" s="13">
        <v>6</v>
      </c>
      <c r="AM6" s="13">
        <v>7</v>
      </c>
      <c r="AN6" s="13">
        <v>1</v>
      </c>
      <c r="AO6" s="13">
        <v>0</v>
      </c>
      <c r="AP6" s="13">
        <v>0</v>
      </c>
      <c r="AQ6" s="102">
        <f>SUM(AH6:AP6)</f>
        <v>18</v>
      </c>
      <c r="AR6" s="13">
        <v>4</v>
      </c>
      <c r="AS6" s="13">
        <v>4</v>
      </c>
      <c r="AT6" s="13">
        <v>0</v>
      </c>
      <c r="AU6" s="13">
        <v>0</v>
      </c>
      <c r="AV6" s="13">
        <v>0</v>
      </c>
      <c r="AW6" s="13">
        <v>2</v>
      </c>
      <c r="AX6" s="13">
        <v>0</v>
      </c>
      <c r="AY6" s="13">
        <v>0</v>
      </c>
      <c r="AZ6" s="13">
        <v>0</v>
      </c>
      <c r="BA6" s="102">
        <f>SUM(AR6:AZ6)</f>
        <v>10</v>
      </c>
      <c r="BB6" s="13">
        <v>0</v>
      </c>
      <c r="BC6" s="13">
        <v>0</v>
      </c>
      <c r="BD6" s="13">
        <v>0</v>
      </c>
      <c r="BE6" s="13">
        <v>0</v>
      </c>
      <c r="BF6" s="13">
        <v>3</v>
      </c>
      <c r="BG6" s="13">
        <v>4</v>
      </c>
      <c r="BH6" s="13">
        <v>0</v>
      </c>
      <c r="BI6" s="13">
        <v>0</v>
      </c>
      <c r="BJ6" s="13">
        <v>0</v>
      </c>
      <c r="BK6" s="102">
        <f>SUM(BB6:BJ6)</f>
        <v>7</v>
      </c>
      <c r="BL6" s="13"/>
    </row>
    <row r="7" spans="1:68" ht="14.5" x14ac:dyDescent="0.35">
      <c r="A7" s="13"/>
      <c r="B7" s="91" t="s">
        <v>478</v>
      </c>
      <c r="C7" s="13">
        <v>64</v>
      </c>
      <c r="D7" s="14" t="s">
        <v>33</v>
      </c>
      <c r="E7" s="13" t="s">
        <v>479</v>
      </c>
      <c r="F7" s="14">
        <v>45391</v>
      </c>
      <c r="G7" s="14"/>
      <c r="H7" s="79">
        <v>62</v>
      </c>
      <c r="I7" s="79">
        <v>2</v>
      </c>
      <c r="J7" s="79">
        <v>0</v>
      </c>
      <c r="K7" s="79">
        <v>2</v>
      </c>
      <c r="L7" s="79">
        <v>6</v>
      </c>
      <c r="M7" s="79">
        <v>0</v>
      </c>
      <c r="N7" s="13">
        <v>42</v>
      </c>
      <c r="O7" s="13">
        <v>16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4</v>
      </c>
      <c r="W7" s="102">
        <f t="shared" ref="W7:W15" si="0">SUM(N7:V7)</f>
        <v>62</v>
      </c>
      <c r="X7" s="13">
        <v>2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02">
        <f t="shared" ref="AG7:AG15" si="1">SUM(X7:AF7)</f>
        <v>2</v>
      </c>
      <c r="AH7" s="13">
        <v>2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02">
        <f t="shared" ref="AQ7:AQ15" si="2">SUM(AH7:AP7)</f>
        <v>2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02">
        <f t="shared" ref="BA7:BA15" si="3">SUM(AR7:AZ7)</f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02">
        <f t="shared" ref="BK7:BK15" si="4">SUM(BB7:BJ7)</f>
        <v>0</v>
      </c>
      <c r="BL7" s="13"/>
    </row>
    <row r="8" spans="1:68" ht="14.5" x14ac:dyDescent="0.35">
      <c r="A8" s="13"/>
      <c r="B8" s="105" t="s">
        <v>480</v>
      </c>
      <c r="C8" s="13">
        <v>79</v>
      </c>
      <c r="D8" s="14" t="s">
        <v>461</v>
      </c>
      <c r="E8" s="13" t="s">
        <v>462</v>
      </c>
      <c r="F8" s="14">
        <v>45386</v>
      </c>
      <c r="G8" s="13" t="s">
        <v>477</v>
      </c>
      <c r="H8" s="79">
        <v>79</v>
      </c>
      <c r="I8" s="79">
        <v>0</v>
      </c>
      <c r="J8" s="79">
        <v>0</v>
      </c>
      <c r="K8" s="79">
        <v>0</v>
      </c>
      <c r="L8" s="79">
        <v>6</v>
      </c>
      <c r="M8" s="79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79</v>
      </c>
      <c r="W8" s="102">
        <f t="shared" si="0"/>
        <v>79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02">
        <f t="shared" si="1"/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02">
        <f t="shared" si="2"/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02">
        <f t="shared" si="3"/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02">
        <f t="shared" si="4"/>
        <v>0</v>
      </c>
      <c r="BL8" s="13"/>
    </row>
    <row r="9" spans="1:68" ht="14.5" x14ac:dyDescent="0.35">
      <c r="A9" s="13"/>
      <c r="B9" s="106" t="s">
        <v>481</v>
      </c>
      <c r="C9" s="13">
        <v>31</v>
      </c>
      <c r="D9" s="14" t="s">
        <v>482</v>
      </c>
      <c r="E9" s="13" t="s">
        <v>483</v>
      </c>
      <c r="F9" s="14">
        <v>45425</v>
      </c>
      <c r="G9" s="14"/>
      <c r="H9" s="79">
        <v>31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13">
        <v>22</v>
      </c>
      <c r="O9" s="13">
        <v>6</v>
      </c>
      <c r="P9" s="13">
        <v>3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02">
        <f t="shared" si="0"/>
        <v>31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02">
        <f t="shared" si="1"/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02">
        <f t="shared" si="2"/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02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02">
        <f t="shared" si="4"/>
        <v>0</v>
      </c>
      <c r="BL9" s="13" t="s">
        <v>487</v>
      </c>
    </row>
    <row r="10" spans="1:68" ht="14.5" x14ac:dyDescent="0.35">
      <c r="A10" s="13"/>
      <c r="B10" s="106" t="s">
        <v>484</v>
      </c>
      <c r="C10" s="13">
        <v>13</v>
      </c>
      <c r="D10" s="13" t="s">
        <v>87</v>
      </c>
      <c r="E10" s="44" t="s">
        <v>485</v>
      </c>
      <c r="F10" s="14">
        <v>45397</v>
      </c>
      <c r="G10" s="14">
        <v>45397</v>
      </c>
      <c r="H10" s="79">
        <v>13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13</v>
      </c>
      <c r="T10" s="13">
        <v>0</v>
      </c>
      <c r="U10" s="13">
        <v>0</v>
      </c>
      <c r="V10" s="13">
        <v>0</v>
      </c>
      <c r="W10" s="102">
        <f t="shared" si="0"/>
        <v>13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02">
        <f t="shared" si="1"/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02">
        <f t="shared" si="2"/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02">
        <f t="shared" si="3"/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02">
        <f t="shared" si="4"/>
        <v>0</v>
      </c>
      <c r="BL10" s="13"/>
    </row>
    <row r="11" spans="1:68" ht="14.5" x14ac:dyDescent="0.35">
      <c r="A11" s="13"/>
      <c r="B11" s="106" t="s">
        <v>490</v>
      </c>
      <c r="C11" s="13">
        <v>14</v>
      </c>
      <c r="D11" s="13" t="s">
        <v>80</v>
      </c>
      <c r="E11" s="108" t="s">
        <v>491</v>
      </c>
      <c r="F11" s="14">
        <v>45413</v>
      </c>
      <c r="G11" s="14"/>
      <c r="H11" s="79">
        <v>14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13">
        <v>11</v>
      </c>
      <c r="O11" s="13">
        <v>3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02">
        <f t="shared" si="0"/>
        <v>14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02">
        <f t="shared" si="1"/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02">
        <f t="shared" si="2"/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02">
        <f t="shared" si="3"/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02">
        <f t="shared" si="4"/>
        <v>0</v>
      </c>
      <c r="BL11" s="13"/>
    </row>
    <row r="12" spans="1:68" ht="14.5" x14ac:dyDescent="0.35">
      <c r="A12" s="13"/>
      <c r="B12" s="107" t="s">
        <v>492</v>
      </c>
      <c r="C12" s="110">
        <v>196</v>
      </c>
      <c r="D12" s="13" t="s">
        <v>133</v>
      </c>
      <c r="E12" s="13" t="s">
        <v>493</v>
      </c>
      <c r="F12" s="14">
        <v>45454</v>
      </c>
      <c r="G12" s="14"/>
      <c r="H12" s="79">
        <v>129</v>
      </c>
      <c r="I12" s="79">
        <v>38</v>
      </c>
      <c r="J12" s="79">
        <v>0</v>
      </c>
      <c r="K12" s="79">
        <v>0</v>
      </c>
      <c r="L12" s="79">
        <v>3</v>
      </c>
      <c r="M12" s="79">
        <v>2</v>
      </c>
      <c r="N12" s="13">
        <v>0</v>
      </c>
      <c r="O12" s="13">
        <v>4</v>
      </c>
      <c r="P12" s="13">
        <v>0</v>
      </c>
      <c r="Q12" s="13">
        <v>0</v>
      </c>
      <c r="R12" s="13">
        <v>54</v>
      </c>
      <c r="S12" s="13">
        <v>47</v>
      </c>
      <c r="T12" s="13">
        <v>25</v>
      </c>
      <c r="U12" s="13">
        <v>7</v>
      </c>
      <c r="V12" s="13">
        <v>0</v>
      </c>
      <c r="W12" s="102">
        <f t="shared" si="0"/>
        <v>137</v>
      </c>
      <c r="X12" s="13">
        <v>11</v>
      </c>
      <c r="Y12" s="13">
        <v>18</v>
      </c>
      <c r="Z12" s="13">
        <v>0</v>
      </c>
      <c r="AA12" s="13">
        <v>0</v>
      </c>
      <c r="AB12" s="13">
        <v>18</v>
      </c>
      <c r="AC12" s="13">
        <v>9</v>
      </c>
      <c r="AD12" s="13">
        <v>3</v>
      </c>
      <c r="AE12" s="13">
        <v>0</v>
      </c>
      <c r="AF12" s="13">
        <v>0</v>
      </c>
      <c r="AG12" s="102">
        <f t="shared" si="1"/>
        <v>59</v>
      </c>
      <c r="AH12" s="13">
        <v>11</v>
      </c>
      <c r="AI12" s="13">
        <v>18</v>
      </c>
      <c r="AJ12" s="13">
        <v>0</v>
      </c>
      <c r="AK12" s="13">
        <v>0</v>
      </c>
      <c r="AL12" s="13">
        <v>16</v>
      </c>
      <c r="AM12" s="13">
        <v>2</v>
      </c>
      <c r="AN12" s="13">
        <v>2</v>
      </c>
      <c r="AO12" s="13">
        <v>0</v>
      </c>
      <c r="AP12" s="13">
        <v>0</v>
      </c>
      <c r="AQ12" s="102">
        <f t="shared" si="2"/>
        <v>49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02">
        <f t="shared" si="3"/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2</v>
      </c>
      <c r="BG12" s="13">
        <v>7</v>
      </c>
      <c r="BH12" s="13">
        <v>1</v>
      </c>
      <c r="BI12" s="13">
        <v>0</v>
      </c>
      <c r="BJ12" s="13">
        <v>0</v>
      </c>
      <c r="BK12" s="102">
        <f t="shared" si="4"/>
        <v>10</v>
      </c>
      <c r="BL12" s="110"/>
    </row>
    <row r="13" spans="1:68" s="112" customFormat="1" ht="15.5" x14ac:dyDescent="0.35">
      <c r="B13" s="105" t="s">
        <v>501</v>
      </c>
      <c r="C13" s="13">
        <v>115</v>
      </c>
      <c r="D13" s="13" t="s">
        <v>133</v>
      </c>
      <c r="E13" s="13" t="s">
        <v>394</v>
      </c>
      <c r="F13" s="4">
        <v>45449</v>
      </c>
      <c r="H13" s="13">
        <v>65</v>
      </c>
      <c r="I13" s="13">
        <v>4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10</v>
      </c>
      <c r="S13" s="13">
        <v>49</v>
      </c>
      <c r="T13" s="13">
        <v>22</v>
      </c>
      <c r="U13" s="13">
        <v>0</v>
      </c>
      <c r="V13" s="13">
        <v>0</v>
      </c>
      <c r="W13" s="111">
        <f t="shared" si="0"/>
        <v>81</v>
      </c>
      <c r="X13" s="13">
        <v>7</v>
      </c>
      <c r="Y13" s="13">
        <v>19</v>
      </c>
      <c r="Z13" s="13">
        <v>0</v>
      </c>
      <c r="AA13" s="13">
        <v>0</v>
      </c>
      <c r="AB13" s="13">
        <v>0</v>
      </c>
      <c r="AC13" s="13">
        <v>6</v>
      </c>
      <c r="AD13" s="13">
        <v>2</v>
      </c>
      <c r="AE13" s="13">
        <v>0</v>
      </c>
      <c r="AF13" s="13">
        <v>0</v>
      </c>
      <c r="AG13" s="111">
        <f t="shared" si="1"/>
        <v>34</v>
      </c>
      <c r="AH13" s="13">
        <v>7</v>
      </c>
      <c r="AI13" s="13">
        <v>13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11">
        <f t="shared" si="2"/>
        <v>20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11">
        <f t="shared" si="3"/>
        <v>0</v>
      </c>
      <c r="BB13" s="13">
        <v>0</v>
      </c>
      <c r="BC13" s="13">
        <v>6</v>
      </c>
      <c r="BD13" s="13">
        <v>0</v>
      </c>
      <c r="BE13" s="13">
        <v>0</v>
      </c>
      <c r="BF13" s="13">
        <v>0</v>
      </c>
      <c r="BG13" s="13">
        <v>6</v>
      </c>
      <c r="BH13" s="13">
        <v>4</v>
      </c>
      <c r="BI13" s="13">
        <v>0</v>
      </c>
      <c r="BJ13" s="13">
        <v>0</v>
      </c>
      <c r="BK13" s="10">
        <f t="shared" si="4"/>
        <v>16</v>
      </c>
      <c r="BM13" s="113"/>
      <c r="BN13" s="113"/>
      <c r="BO13" s="113"/>
      <c r="BP13" s="113"/>
    </row>
    <row r="14" spans="1:68" ht="16" customHeight="1" x14ac:dyDescent="0.35">
      <c r="A14" s="13"/>
      <c r="B14" s="91" t="s">
        <v>496</v>
      </c>
      <c r="C14" s="13">
        <v>30</v>
      </c>
      <c r="D14" s="13" t="s">
        <v>116</v>
      </c>
      <c r="E14" s="44" t="s">
        <v>497</v>
      </c>
      <c r="F14" s="14">
        <v>45022</v>
      </c>
      <c r="G14" s="14"/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13">
        <v>26</v>
      </c>
      <c r="O14" s="13">
        <v>4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02">
        <f t="shared" si="0"/>
        <v>30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02">
        <f t="shared" si="1"/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02">
        <f t="shared" si="2"/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02">
        <f t="shared" si="3"/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02">
        <f t="shared" si="4"/>
        <v>0</v>
      </c>
      <c r="BL14" s="114"/>
    </row>
    <row r="15" spans="1:68" ht="15" customHeight="1" x14ac:dyDescent="0.35">
      <c r="A15" s="13"/>
      <c r="B15" s="106" t="s">
        <v>498</v>
      </c>
      <c r="C15" s="13">
        <v>17</v>
      </c>
      <c r="D15" s="13" t="s">
        <v>116</v>
      </c>
      <c r="E15" s="44" t="s">
        <v>497</v>
      </c>
      <c r="F15" s="14">
        <v>45020</v>
      </c>
      <c r="G15" s="14"/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13">
        <v>14</v>
      </c>
      <c r="O15" s="13">
        <v>3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02">
        <f t="shared" si="0"/>
        <v>17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02">
        <f t="shared" si="1"/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02">
        <f t="shared" si="2"/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02">
        <f t="shared" si="3"/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02">
        <f t="shared" si="4"/>
        <v>0</v>
      </c>
      <c r="BL15" s="13"/>
    </row>
    <row r="16" spans="1:68" x14ac:dyDescent="0.3">
      <c r="A16" s="8"/>
      <c r="B16" s="8" t="s">
        <v>50</v>
      </c>
      <c r="C16" s="8">
        <f>SUM(C4:C15)</f>
        <v>669</v>
      </c>
      <c r="D16" s="8"/>
      <c r="E16" s="8"/>
      <c r="F16" s="8" t="s">
        <v>51</v>
      </c>
      <c r="G16" s="8"/>
      <c r="H16" s="20">
        <f>SUM(H4:H15)</f>
        <v>455</v>
      </c>
      <c r="I16" s="20">
        <f>SUM(I4:I15)</f>
        <v>79</v>
      </c>
      <c r="J16" s="20">
        <f>SUM(J4:J15)</f>
        <v>0</v>
      </c>
      <c r="K16" s="20">
        <f>SUM(K4:K15)</f>
        <v>6</v>
      </c>
      <c r="L16" s="20"/>
      <c r="M16" s="20"/>
      <c r="N16" s="20">
        <f t="shared" ref="N16:AE16" si="5">SUM(N4:N15)</f>
        <v>115</v>
      </c>
      <c r="O16" s="20">
        <f t="shared" si="5"/>
        <v>36</v>
      </c>
      <c r="P16" s="20">
        <f t="shared" si="5"/>
        <v>3</v>
      </c>
      <c r="Q16" s="20">
        <f t="shared" si="5"/>
        <v>0</v>
      </c>
      <c r="R16" s="20">
        <f t="shared" si="5"/>
        <v>71</v>
      </c>
      <c r="S16" s="20">
        <f t="shared" si="5"/>
        <v>171</v>
      </c>
      <c r="T16" s="20">
        <f t="shared" si="5"/>
        <v>47</v>
      </c>
      <c r="U16" s="20">
        <f t="shared" si="5"/>
        <v>7</v>
      </c>
      <c r="V16" s="20">
        <f t="shared" si="5"/>
        <v>89</v>
      </c>
      <c r="W16" s="29">
        <f t="shared" si="5"/>
        <v>539</v>
      </c>
      <c r="X16" s="20">
        <f t="shared" si="5"/>
        <v>26</v>
      </c>
      <c r="Y16" s="20">
        <f t="shared" si="5"/>
        <v>43</v>
      </c>
      <c r="Z16" s="20">
        <f t="shared" si="5"/>
        <v>0</v>
      </c>
      <c r="AA16" s="20">
        <f t="shared" si="5"/>
        <v>0</v>
      </c>
      <c r="AB16" s="20">
        <f t="shared" si="5"/>
        <v>27</v>
      </c>
      <c r="AC16" s="20">
        <f t="shared" si="5"/>
        <v>28</v>
      </c>
      <c r="AD16" s="20">
        <f t="shared" si="5"/>
        <v>6</v>
      </c>
      <c r="AE16" s="20">
        <f t="shared" si="5"/>
        <v>0</v>
      </c>
      <c r="AF16" s="20">
        <f t="shared" ref="AF16:BK16" si="6">SUM(AF6:AF15)</f>
        <v>0</v>
      </c>
      <c r="AG16" s="29">
        <f t="shared" si="6"/>
        <v>130</v>
      </c>
      <c r="AH16" s="20">
        <f t="shared" si="6"/>
        <v>22</v>
      </c>
      <c r="AI16" s="20">
        <f t="shared" si="6"/>
        <v>33</v>
      </c>
      <c r="AJ16" s="20">
        <f t="shared" si="6"/>
        <v>0</v>
      </c>
      <c r="AK16" s="20">
        <f t="shared" si="6"/>
        <v>0</v>
      </c>
      <c r="AL16" s="20">
        <f t="shared" si="6"/>
        <v>22</v>
      </c>
      <c r="AM16" s="20">
        <f t="shared" si="6"/>
        <v>9</v>
      </c>
      <c r="AN16" s="20">
        <f t="shared" si="6"/>
        <v>3</v>
      </c>
      <c r="AO16" s="20">
        <f t="shared" si="6"/>
        <v>0</v>
      </c>
      <c r="AP16" s="20">
        <f t="shared" si="6"/>
        <v>0</v>
      </c>
      <c r="AQ16" s="19">
        <f t="shared" si="6"/>
        <v>89</v>
      </c>
      <c r="AR16" s="20">
        <f t="shared" si="6"/>
        <v>4</v>
      </c>
      <c r="AS16" s="20">
        <f t="shared" si="6"/>
        <v>4</v>
      </c>
      <c r="AT16" s="20">
        <f t="shared" si="6"/>
        <v>0</v>
      </c>
      <c r="AU16" s="20">
        <f t="shared" si="6"/>
        <v>0</v>
      </c>
      <c r="AV16" s="20">
        <f t="shared" si="6"/>
        <v>0</v>
      </c>
      <c r="AW16" s="20">
        <f t="shared" si="6"/>
        <v>2</v>
      </c>
      <c r="AX16" s="20">
        <f t="shared" si="6"/>
        <v>0</v>
      </c>
      <c r="AY16" s="20">
        <f t="shared" si="6"/>
        <v>0</v>
      </c>
      <c r="AZ16" s="20">
        <f t="shared" si="6"/>
        <v>0</v>
      </c>
      <c r="BA16" s="29">
        <f t="shared" si="6"/>
        <v>10</v>
      </c>
      <c r="BB16" s="20">
        <f t="shared" si="6"/>
        <v>0</v>
      </c>
      <c r="BC16" s="20">
        <f t="shared" si="6"/>
        <v>6</v>
      </c>
      <c r="BD16" s="20">
        <f t="shared" si="6"/>
        <v>0</v>
      </c>
      <c r="BE16" s="20">
        <f t="shared" si="6"/>
        <v>0</v>
      </c>
      <c r="BF16" s="20">
        <f t="shared" si="6"/>
        <v>5</v>
      </c>
      <c r="BG16" s="20">
        <f t="shared" si="6"/>
        <v>17</v>
      </c>
      <c r="BH16" s="20">
        <f t="shared" si="6"/>
        <v>5</v>
      </c>
      <c r="BI16" s="20">
        <f t="shared" si="6"/>
        <v>0</v>
      </c>
      <c r="BJ16" s="20">
        <f t="shared" si="6"/>
        <v>0</v>
      </c>
      <c r="BK16" s="29">
        <f t="shared" si="6"/>
        <v>33</v>
      </c>
      <c r="BL16" s="13"/>
    </row>
    <row r="17" spans="1:64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3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13"/>
    </row>
    <row r="18" spans="1:64" s="115" customFormat="1" ht="14.5" x14ac:dyDescent="0.35">
      <c r="A18" s="79"/>
      <c r="B18" s="116" t="s">
        <v>499</v>
      </c>
      <c r="C18" s="79">
        <v>355</v>
      </c>
      <c r="D18" s="79" t="s">
        <v>33</v>
      </c>
      <c r="E18" s="79" t="s">
        <v>500</v>
      </c>
      <c r="F18" s="14">
        <v>45489</v>
      </c>
      <c r="G18" s="79"/>
      <c r="H18" s="79">
        <v>233</v>
      </c>
      <c r="I18" s="79">
        <v>99</v>
      </c>
      <c r="J18" s="79">
        <v>0</v>
      </c>
      <c r="K18" s="79">
        <v>11</v>
      </c>
      <c r="L18" s="79">
        <v>12</v>
      </c>
      <c r="M18" s="79">
        <v>0</v>
      </c>
      <c r="N18" s="79">
        <v>116</v>
      </c>
      <c r="O18" s="79">
        <v>100</v>
      </c>
      <c r="P18" s="79">
        <v>16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13</v>
      </c>
      <c r="W18" s="80">
        <f>SUM(N18:V18)</f>
        <v>245</v>
      </c>
      <c r="X18" s="79">
        <v>63</v>
      </c>
      <c r="Y18" s="79">
        <v>30</v>
      </c>
      <c r="Z18" s="79">
        <v>3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14</v>
      </c>
      <c r="AG18" s="80">
        <f>SUM(X18:AF18)</f>
        <v>110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81">
        <f>SUM(AH18:AP18)</f>
        <v>0</v>
      </c>
      <c r="AR18" s="79">
        <v>0</v>
      </c>
      <c r="AS18" s="79">
        <v>0</v>
      </c>
      <c r="AT18" s="79">
        <v>0</v>
      </c>
      <c r="AU18" s="79">
        <v>0</v>
      </c>
      <c r="AV18" s="79">
        <v>0</v>
      </c>
      <c r="AW18" s="79">
        <v>0</v>
      </c>
      <c r="AX18" s="79">
        <v>0</v>
      </c>
      <c r="AY18" s="79">
        <v>0</v>
      </c>
      <c r="AZ18" s="79">
        <v>0</v>
      </c>
      <c r="BA18" s="80">
        <f>SUM(AR18:AZ18)</f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80">
        <f>SUM(BB18:BJ18)</f>
        <v>0</v>
      </c>
      <c r="BL18" s="79" t="s">
        <v>502</v>
      </c>
    </row>
    <row r="19" spans="1:64" ht="14.5" x14ac:dyDescent="0.35">
      <c r="A19" s="13"/>
      <c r="B19" s="117" t="s">
        <v>503</v>
      </c>
      <c r="C19" s="13">
        <v>51</v>
      </c>
      <c r="D19" s="14" t="s">
        <v>482</v>
      </c>
      <c r="E19" s="44" t="s">
        <v>504</v>
      </c>
      <c r="F19" s="14">
        <v>45505</v>
      </c>
      <c r="G19" s="14"/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13">
        <v>42</v>
      </c>
      <c r="O19" s="13">
        <v>9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8">
        <f t="shared" ref="W19:W40" si="7">SUM(N19:V19)</f>
        <v>51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8">
        <f t="shared" ref="AG19:AG40" si="8">SUM(X19:AF19)</f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02">
        <f t="shared" ref="AQ19:AQ40" si="9">SUM(AH19:AP19)</f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8">
        <f t="shared" ref="BA19:BA40" si="10">SUM(AR19:AZ19)</f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8">
        <f t="shared" ref="BK19:BK40" si="11">SUM(BB19:BJ19)</f>
        <v>0</v>
      </c>
      <c r="BL19" s="13" t="s">
        <v>507</v>
      </c>
    </row>
    <row r="20" spans="1:64" ht="14.5" x14ac:dyDescent="0.35">
      <c r="A20" s="13"/>
      <c r="B20" s="155" t="s">
        <v>505</v>
      </c>
      <c r="C20" s="13">
        <v>31</v>
      </c>
      <c r="D20" s="14" t="s">
        <v>482</v>
      </c>
      <c r="E20" s="44" t="s">
        <v>506</v>
      </c>
      <c r="F20" s="14">
        <v>45544</v>
      </c>
      <c r="G20" s="14"/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13">
        <v>24</v>
      </c>
      <c r="O20" s="13">
        <v>7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8">
        <f t="shared" si="7"/>
        <v>31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8">
        <f t="shared" si="8"/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02">
        <f t="shared" si="9"/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8">
        <f t="shared" si="10"/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8">
        <f t="shared" si="11"/>
        <v>0</v>
      </c>
      <c r="BL20" s="13"/>
    </row>
    <row r="21" spans="1:64" x14ac:dyDescent="0.3">
      <c r="A21" s="13"/>
      <c r="B21" s="13"/>
      <c r="C21" s="13"/>
      <c r="D21" s="14"/>
      <c r="E21" s="13"/>
      <c r="F21" s="14"/>
      <c r="G21" s="14"/>
      <c r="H21" s="79"/>
      <c r="I21" s="79"/>
      <c r="J21" s="79"/>
      <c r="K21" s="79"/>
      <c r="L21" s="79"/>
      <c r="M21" s="79"/>
      <c r="N21" s="13"/>
      <c r="O21" s="13"/>
      <c r="P21" s="13"/>
      <c r="Q21" s="13"/>
      <c r="R21" s="13"/>
      <c r="S21" s="13"/>
      <c r="T21" s="13"/>
      <c r="U21" s="13"/>
      <c r="V21" s="13"/>
      <c r="W21" s="8">
        <f t="shared" si="7"/>
        <v>0</v>
      </c>
      <c r="X21" s="13"/>
      <c r="Y21" s="13"/>
      <c r="Z21" s="13"/>
      <c r="AA21" s="13"/>
      <c r="AB21" s="13"/>
      <c r="AC21" s="13"/>
      <c r="AD21" s="13"/>
      <c r="AE21" s="13"/>
      <c r="AF21" s="13"/>
      <c r="AG21" s="8">
        <f t="shared" si="8"/>
        <v>0</v>
      </c>
      <c r="AH21" s="13"/>
      <c r="AI21" s="13"/>
      <c r="AJ21" s="13"/>
      <c r="AK21" s="13"/>
      <c r="AL21" s="13"/>
      <c r="AM21" s="13"/>
      <c r="AN21" s="13"/>
      <c r="AO21" s="13"/>
      <c r="AP21" s="13"/>
      <c r="AQ21" s="102">
        <f t="shared" si="9"/>
        <v>0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8">
        <f t="shared" si="10"/>
        <v>0</v>
      </c>
      <c r="BB21" s="13"/>
      <c r="BC21" s="13"/>
      <c r="BD21" s="13"/>
      <c r="BE21" s="13"/>
      <c r="BF21" s="13"/>
      <c r="BG21" s="13"/>
      <c r="BH21" s="13"/>
      <c r="BI21" s="13"/>
      <c r="BJ21" s="13"/>
      <c r="BK21" s="8">
        <f t="shared" si="11"/>
        <v>0</v>
      </c>
      <c r="BL21" s="13"/>
    </row>
    <row r="22" spans="1:64" x14ac:dyDescent="0.3">
      <c r="A22" s="13"/>
      <c r="B22" s="13"/>
      <c r="C22" s="13"/>
      <c r="D22" s="14"/>
      <c r="E22" s="13"/>
      <c r="F22" s="14"/>
      <c r="G22" s="14"/>
      <c r="H22" s="79"/>
      <c r="I22" s="79"/>
      <c r="J22" s="79"/>
      <c r="K22" s="79"/>
      <c r="L22" s="79"/>
      <c r="M22" s="79"/>
      <c r="N22" s="13"/>
      <c r="O22" s="13"/>
      <c r="P22" s="13"/>
      <c r="Q22" s="13"/>
      <c r="R22" s="13"/>
      <c r="S22" s="13"/>
      <c r="T22" s="13"/>
      <c r="U22" s="13"/>
      <c r="V22" s="13"/>
      <c r="W22" s="8">
        <f t="shared" si="7"/>
        <v>0</v>
      </c>
      <c r="X22" s="13"/>
      <c r="Y22" s="13"/>
      <c r="Z22" s="13"/>
      <c r="AA22" s="13"/>
      <c r="AB22" s="13"/>
      <c r="AC22" s="13"/>
      <c r="AD22" s="13"/>
      <c r="AE22" s="13"/>
      <c r="AF22" s="13"/>
      <c r="AG22" s="8">
        <f t="shared" si="8"/>
        <v>0</v>
      </c>
      <c r="AH22" s="13"/>
      <c r="AI22" s="13"/>
      <c r="AJ22" s="13"/>
      <c r="AK22" s="13"/>
      <c r="AL22" s="13"/>
      <c r="AM22" s="13"/>
      <c r="AN22" s="13"/>
      <c r="AO22" s="13"/>
      <c r="AP22" s="13"/>
      <c r="AQ22" s="102">
        <f t="shared" si="9"/>
        <v>0</v>
      </c>
      <c r="AR22" s="13"/>
      <c r="AS22" s="13"/>
      <c r="AT22" s="13"/>
      <c r="AU22" s="13"/>
      <c r="AV22" s="13"/>
      <c r="AW22" s="13"/>
      <c r="AX22" s="13"/>
      <c r="AY22" s="13"/>
      <c r="AZ22" s="13"/>
      <c r="BA22" s="8">
        <f t="shared" si="10"/>
        <v>0</v>
      </c>
      <c r="BB22" s="13"/>
      <c r="BC22" s="13"/>
      <c r="BD22" s="13"/>
      <c r="BE22" s="13"/>
      <c r="BF22" s="13"/>
      <c r="BG22" s="13"/>
      <c r="BH22" s="13"/>
      <c r="BI22" s="13"/>
      <c r="BJ22" s="13"/>
      <c r="BK22" s="8">
        <f t="shared" si="11"/>
        <v>0</v>
      </c>
      <c r="BL22" s="13"/>
    </row>
    <row r="23" spans="1:64" x14ac:dyDescent="0.3">
      <c r="A23" s="13"/>
      <c r="B23" s="13"/>
      <c r="C23" s="13"/>
      <c r="D23" s="14"/>
      <c r="E23" s="13"/>
      <c r="F23" s="14"/>
      <c r="G23" s="14"/>
      <c r="H23" s="79"/>
      <c r="I23" s="79"/>
      <c r="J23" s="79"/>
      <c r="K23" s="79"/>
      <c r="L23" s="79"/>
      <c r="M23" s="79"/>
      <c r="N23" s="13"/>
      <c r="O23" s="13"/>
      <c r="P23" s="13"/>
      <c r="Q23" s="13"/>
      <c r="R23" s="13"/>
      <c r="S23" s="13"/>
      <c r="T23" s="13"/>
      <c r="U23" s="13"/>
      <c r="V23" s="13"/>
      <c r="W23" s="8">
        <f t="shared" si="7"/>
        <v>0</v>
      </c>
      <c r="X23" s="13"/>
      <c r="Y23" s="13"/>
      <c r="Z23" s="13"/>
      <c r="AA23" s="13"/>
      <c r="AB23" s="13"/>
      <c r="AC23" s="13"/>
      <c r="AD23" s="13"/>
      <c r="AE23" s="13"/>
      <c r="AF23" s="13"/>
      <c r="AG23" s="8">
        <f t="shared" si="8"/>
        <v>0</v>
      </c>
      <c r="AH23" s="13"/>
      <c r="AI23" s="13"/>
      <c r="AJ23" s="13"/>
      <c r="AK23" s="13"/>
      <c r="AL23" s="13"/>
      <c r="AM23" s="13"/>
      <c r="AN23" s="13"/>
      <c r="AO23" s="13"/>
      <c r="AP23" s="13"/>
      <c r="AQ23" s="102">
        <f t="shared" si="9"/>
        <v>0</v>
      </c>
      <c r="AR23" s="13"/>
      <c r="AS23" s="13"/>
      <c r="AT23" s="13"/>
      <c r="AU23" s="13"/>
      <c r="AV23" s="13"/>
      <c r="AW23" s="13"/>
      <c r="AX23" s="13"/>
      <c r="AY23" s="13"/>
      <c r="AZ23" s="13"/>
      <c r="BA23" s="8">
        <f t="shared" si="10"/>
        <v>0</v>
      </c>
      <c r="BB23" s="13"/>
      <c r="BC23" s="13"/>
      <c r="BD23" s="13"/>
      <c r="BE23" s="13"/>
      <c r="BF23" s="13"/>
      <c r="BG23" s="13"/>
      <c r="BH23" s="13"/>
      <c r="BI23" s="13"/>
      <c r="BJ23" s="13"/>
      <c r="BK23" s="8">
        <f t="shared" si="11"/>
        <v>0</v>
      </c>
      <c r="BL23" s="13"/>
    </row>
    <row r="24" spans="1:64" x14ac:dyDescent="0.3">
      <c r="A24" s="13"/>
      <c r="B24" s="13"/>
      <c r="C24" s="13"/>
      <c r="D24" s="14"/>
      <c r="E24" s="13"/>
      <c r="F24" s="14"/>
      <c r="G24" s="14"/>
      <c r="H24" s="79"/>
      <c r="I24" s="79"/>
      <c r="J24" s="79"/>
      <c r="K24" s="79"/>
      <c r="L24" s="79"/>
      <c r="M24" s="79"/>
      <c r="N24" s="13"/>
      <c r="O24" s="13"/>
      <c r="P24" s="13"/>
      <c r="Q24" s="13"/>
      <c r="R24" s="13"/>
      <c r="S24" s="13"/>
      <c r="T24" s="13"/>
      <c r="U24" s="13"/>
      <c r="V24" s="13"/>
      <c r="W24" s="8">
        <f t="shared" si="7"/>
        <v>0</v>
      </c>
      <c r="X24" s="13"/>
      <c r="Y24" s="13"/>
      <c r="Z24" s="13"/>
      <c r="AA24" s="13"/>
      <c r="AB24" s="13"/>
      <c r="AC24" s="13"/>
      <c r="AD24" s="13"/>
      <c r="AE24" s="13"/>
      <c r="AF24" s="13"/>
      <c r="AG24" s="8">
        <f t="shared" si="8"/>
        <v>0</v>
      </c>
      <c r="AH24" s="13"/>
      <c r="AI24" s="13"/>
      <c r="AJ24" s="13"/>
      <c r="AK24" s="13"/>
      <c r="AL24" s="13"/>
      <c r="AM24" s="13"/>
      <c r="AN24" s="13"/>
      <c r="AO24" s="13"/>
      <c r="AP24" s="13"/>
      <c r="AQ24" s="102">
        <f t="shared" si="9"/>
        <v>0</v>
      </c>
      <c r="AR24" s="13"/>
      <c r="AS24" s="13"/>
      <c r="AT24" s="13"/>
      <c r="AU24" s="13"/>
      <c r="AV24" s="13"/>
      <c r="AW24" s="13"/>
      <c r="AX24" s="13"/>
      <c r="AY24" s="13"/>
      <c r="AZ24" s="13"/>
      <c r="BA24" s="8">
        <f t="shared" si="10"/>
        <v>0</v>
      </c>
      <c r="BB24" s="13"/>
      <c r="BC24" s="13"/>
      <c r="BD24" s="13"/>
      <c r="BE24" s="13"/>
      <c r="BF24" s="13"/>
      <c r="BG24" s="13"/>
      <c r="BH24" s="13"/>
      <c r="BI24" s="13"/>
      <c r="BJ24" s="13"/>
      <c r="BK24" s="8">
        <f t="shared" si="11"/>
        <v>0</v>
      </c>
      <c r="BL24" s="13"/>
    </row>
    <row r="25" spans="1:64" x14ac:dyDescent="0.3">
      <c r="A25" s="13"/>
      <c r="B25" s="13"/>
      <c r="C25" s="13"/>
      <c r="D25" s="14"/>
      <c r="E25" s="13"/>
      <c r="F25" s="14"/>
      <c r="G25" s="14"/>
      <c r="H25" s="79"/>
      <c r="I25" s="79"/>
      <c r="J25" s="79"/>
      <c r="K25" s="79"/>
      <c r="L25" s="79"/>
      <c r="M25" s="79"/>
      <c r="N25" s="13"/>
      <c r="O25" s="13"/>
      <c r="P25" s="13"/>
      <c r="Q25" s="13"/>
      <c r="R25" s="13"/>
      <c r="S25" s="13"/>
      <c r="T25" s="13"/>
      <c r="U25" s="13"/>
      <c r="V25" s="13"/>
      <c r="W25" s="8">
        <f t="shared" si="7"/>
        <v>0</v>
      </c>
      <c r="X25" s="13"/>
      <c r="Y25" s="13"/>
      <c r="Z25" s="13"/>
      <c r="AA25" s="13"/>
      <c r="AB25" s="13"/>
      <c r="AC25" s="13"/>
      <c r="AD25" s="13"/>
      <c r="AE25" s="13"/>
      <c r="AF25" s="13"/>
      <c r="AG25" s="8">
        <f t="shared" si="8"/>
        <v>0</v>
      </c>
      <c r="AH25" s="13"/>
      <c r="AI25" s="13"/>
      <c r="AJ25" s="13"/>
      <c r="AK25" s="13"/>
      <c r="AL25" s="13"/>
      <c r="AM25" s="13"/>
      <c r="AN25" s="13"/>
      <c r="AO25" s="13"/>
      <c r="AP25" s="13"/>
      <c r="AQ25" s="102">
        <f t="shared" si="9"/>
        <v>0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8">
        <f t="shared" si="10"/>
        <v>0</v>
      </c>
      <c r="BB25" s="13"/>
      <c r="BC25" s="13"/>
      <c r="BD25" s="13"/>
      <c r="BE25" s="13"/>
      <c r="BF25" s="13"/>
      <c r="BG25" s="13"/>
      <c r="BH25" s="13"/>
      <c r="BI25" s="13"/>
      <c r="BJ25" s="13"/>
      <c r="BK25" s="8">
        <f t="shared" si="11"/>
        <v>0</v>
      </c>
      <c r="BL25" s="13"/>
    </row>
    <row r="26" spans="1:64" x14ac:dyDescent="0.3">
      <c r="A26" s="13"/>
      <c r="B26" s="13"/>
      <c r="C26" s="13"/>
      <c r="D26" s="14"/>
      <c r="E26" s="13"/>
      <c r="F26" s="14"/>
      <c r="G26" s="14"/>
      <c r="H26" s="79"/>
      <c r="I26" s="79"/>
      <c r="J26" s="79"/>
      <c r="K26" s="79"/>
      <c r="L26" s="79"/>
      <c r="M26" s="79"/>
      <c r="N26" s="13"/>
      <c r="O26" s="13"/>
      <c r="P26" s="13"/>
      <c r="Q26" s="13"/>
      <c r="R26" s="13"/>
      <c r="S26" s="13"/>
      <c r="T26" s="13"/>
      <c r="U26" s="13"/>
      <c r="V26" s="13"/>
      <c r="W26" s="8">
        <f t="shared" si="7"/>
        <v>0</v>
      </c>
      <c r="X26" s="13"/>
      <c r="Y26" s="13"/>
      <c r="Z26" s="13"/>
      <c r="AA26" s="13"/>
      <c r="AB26" s="13"/>
      <c r="AC26" s="13"/>
      <c r="AD26" s="13"/>
      <c r="AE26" s="13"/>
      <c r="AF26" s="13"/>
      <c r="AG26" s="8">
        <f t="shared" si="8"/>
        <v>0</v>
      </c>
      <c r="AH26" s="13"/>
      <c r="AI26" s="13"/>
      <c r="AJ26" s="13"/>
      <c r="AK26" s="13"/>
      <c r="AL26" s="13"/>
      <c r="AM26" s="13"/>
      <c r="AN26" s="13"/>
      <c r="AO26" s="13"/>
      <c r="AP26" s="13"/>
      <c r="AQ26" s="102">
        <f t="shared" si="9"/>
        <v>0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8">
        <f t="shared" si="10"/>
        <v>0</v>
      </c>
      <c r="BB26" s="13"/>
      <c r="BC26" s="13"/>
      <c r="BD26" s="13"/>
      <c r="BE26" s="13"/>
      <c r="BF26" s="13"/>
      <c r="BG26" s="13"/>
      <c r="BH26" s="13"/>
      <c r="BI26" s="13"/>
      <c r="BJ26" s="13"/>
      <c r="BK26" s="8">
        <f t="shared" si="11"/>
        <v>0</v>
      </c>
      <c r="BL26" s="13"/>
    </row>
    <row r="27" spans="1:64" x14ac:dyDescent="0.3">
      <c r="A27" s="13"/>
      <c r="B27" s="13"/>
      <c r="C27" s="13"/>
      <c r="D27" s="14"/>
      <c r="E27" s="13"/>
      <c r="F27" s="14"/>
      <c r="G27" s="14"/>
      <c r="H27" s="79"/>
      <c r="I27" s="79"/>
      <c r="J27" s="79"/>
      <c r="K27" s="79"/>
      <c r="L27" s="79"/>
      <c r="M27" s="79"/>
      <c r="N27" s="13"/>
      <c r="O27" s="13"/>
      <c r="P27" s="13"/>
      <c r="Q27" s="13"/>
      <c r="R27" s="13"/>
      <c r="S27" s="13"/>
      <c r="T27" s="13"/>
      <c r="U27" s="13"/>
      <c r="V27" s="13"/>
      <c r="W27" s="8">
        <f t="shared" si="7"/>
        <v>0</v>
      </c>
      <c r="X27" s="13"/>
      <c r="Y27" s="13"/>
      <c r="Z27" s="13"/>
      <c r="AA27" s="13"/>
      <c r="AB27" s="13"/>
      <c r="AC27" s="13"/>
      <c r="AD27" s="13"/>
      <c r="AE27" s="13"/>
      <c r="AF27" s="13"/>
      <c r="AG27" s="8">
        <f t="shared" si="8"/>
        <v>0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102">
        <f t="shared" si="9"/>
        <v>0</v>
      </c>
      <c r="AR27" s="13"/>
      <c r="AS27" s="13"/>
      <c r="AT27" s="13"/>
      <c r="AU27" s="13"/>
      <c r="AV27" s="13"/>
      <c r="AW27" s="13"/>
      <c r="AX27" s="13"/>
      <c r="AY27" s="13"/>
      <c r="AZ27" s="13"/>
      <c r="BA27" s="8">
        <f t="shared" si="10"/>
        <v>0</v>
      </c>
      <c r="BB27" s="13"/>
      <c r="BC27" s="13"/>
      <c r="BD27" s="13"/>
      <c r="BE27" s="13"/>
      <c r="BF27" s="13"/>
      <c r="BG27" s="13"/>
      <c r="BH27" s="13"/>
      <c r="BI27" s="13"/>
      <c r="BJ27" s="13"/>
      <c r="BK27" s="8">
        <f t="shared" si="11"/>
        <v>0</v>
      </c>
      <c r="BL27" s="13"/>
    </row>
    <row r="28" spans="1:64" x14ac:dyDescent="0.3">
      <c r="A28" s="13"/>
      <c r="B28" s="13"/>
      <c r="C28" s="13"/>
      <c r="D28" s="14"/>
      <c r="E28" s="13"/>
      <c r="F28" s="14"/>
      <c r="G28" s="14"/>
      <c r="H28" s="79"/>
      <c r="I28" s="79"/>
      <c r="J28" s="79"/>
      <c r="K28" s="79"/>
      <c r="L28" s="79"/>
      <c r="M28" s="79"/>
      <c r="N28" s="13"/>
      <c r="O28" s="13"/>
      <c r="P28" s="13"/>
      <c r="Q28" s="13"/>
      <c r="R28" s="13"/>
      <c r="S28" s="13"/>
      <c r="T28" s="13"/>
      <c r="U28" s="13"/>
      <c r="V28" s="13"/>
      <c r="W28" s="8">
        <f t="shared" si="7"/>
        <v>0</v>
      </c>
      <c r="X28" s="13"/>
      <c r="Y28" s="13"/>
      <c r="Z28" s="13"/>
      <c r="AA28" s="13"/>
      <c r="AB28" s="13"/>
      <c r="AC28" s="13"/>
      <c r="AD28" s="13"/>
      <c r="AE28" s="13"/>
      <c r="AF28" s="13"/>
      <c r="AG28" s="8">
        <f t="shared" si="8"/>
        <v>0</v>
      </c>
      <c r="AH28" s="13"/>
      <c r="AI28" s="13"/>
      <c r="AJ28" s="13"/>
      <c r="AK28" s="13"/>
      <c r="AL28" s="13"/>
      <c r="AM28" s="13"/>
      <c r="AN28" s="13"/>
      <c r="AO28" s="13"/>
      <c r="AP28" s="13"/>
      <c r="AQ28" s="102">
        <f t="shared" si="9"/>
        <v>0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8">
        <f t="shared" si="10"/>
        <v>0</v>
      </c>
      <c r="BB28" s="13"/>
      <c r="BC28" s="13"/>
      <c r="BD28" s="13"/>
      <c r="BE28" s="13"/>
      <c r="BF28" s="13"/>
      <c r="BG28" s="13"/>
      <c r="BH28" s="13"/>
      <c r="BI28" s="13"/>
      <c r="BJ28" s="13"/>
      <c r="BK28" s="8">
        <f t="shared" si="11"/>
        <v>0</v>
      </c>
      <c r="BL28" s="13"/>
    </row>
    <row r="29" spans="1:64" x14ac:dyDescent="0.3">
      <c r="A29" s="13"/>
      <c r="B29" s="13"/>
      <c r="C29" s="13"/>
      <c r="D29" s="14"/>
      <c r="E29" s="13"/>
      <c r="F29" s="14"/>
      <c r="G29" s="14"/>
      <c r="H29" s="79"/>
      <c r="I29" s="79"/>
      <c r="J29" s="79"/>
      <c r="K29" s="79"/>
      <c r="L29" s="79"/>
      <c r="M29" s="79"/>
      <c r="N29" s="13"/>
      <c r="O29" s="13"/>
      <c r="P29" s="13"/>
      <c r="Q29" s="13"/>
      <c r="R29" s="13"/>
      <c r="S29" s="13"/>
      <c r="T29" s="13"/>
      <c r="U29" s="13"/>
      <c r="V29" s="13"/>
      <c r="W29" s="8">
        <f t="shared" si="7"/>
        <v>0</v>
      </c>
      <c r="X29" s="13"/>
      <c r="Y29" s="13"/>
      <c r="Z29" s="13"/>
      <c r="AA29" s="13"/>
      <c r="AB29" s="13"/>
      <c r="AC29" s="13"/>
      <c r="AD29" s="13"/>
      <c r="AE29" s="13"/>
      <c r="AF29" s="13"/>
      <c r="AG29" s="8">
        <f t="shared" si="8"/>
        <v>0</v>
      </c>
      <c r="AH29" s="13"/>
      <c r="AI29" s="13"/>
      <c r="AJ29" s="13"/>
      <c r="AK29" s="13"/>
      <c r="AL29" s="13"/>
      <c r="AM29" s="13"/>
      <c r="AN29" s="13"/>
      <c r="AO29" s="13"/>
      <c r="AP29" s="13"/>
      <c r="AQ29" s="102">
        <f t="shared" si="9"/>
        <v>0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8">
        <f t="shared" si="10"/>
        <v>0</v>
      </c>
      <c r="BB29" s="13"/>
      <c r="BC29" s="13"/>
      <c r="BD29" s="13"/>
      <c r="BE29" s="13"/>
      <c r="BF29" s="13"/>
      <c r="BG29" s="13"/>
      <c r="BH29" s="13"/>
      <c r="BI29" s="13"/>
      <c r="BJ29" s="13"/>
      <c r="BK29" s="8">
        <f t="shared" si="11"/>
        <v>0</v>
      </c>
      <c r="BL29" s="13"/>
    </row>
    <row r="30" spans="1:64" x14ac:dyDescent="0.3">
      <c r="A30" s="13"/>
      <c r="B30" s="13"/>
      <c r="C30" s="13"/>
      <c r="D30" s="14"/>
      <c r="E30" s="13"/>
      <c r="F30" s="14"/>
      <c r="G30" s="14"/>
      <c r="H30" s="79"/>
      <c r="I30" s="79"/>
      <c r="J30" s="79"/>
      <c r="K30" s="79"/>
      <c r="L30" s="79"/>
      <c r="M30" s="79"/>
      <c r="N30" s="13"/>
      <c r="O30" s="13"/>
      <c r="P30" s="13"/>
      <c r="Q30" s="13"/>
      <c r="R30" s="13"/>
      <c r="S30" s="13"/>
      <c r="T30" s="13"/>
      <c r="U30" s="13"/>
      <c r="V30" s="13"/>
      <c r="W30" s="8">
        <f t="shared" si="7"/>
        <v>0</v>
      </c>
      <c r="X30" s="13"/>
      <c r="Y30" s="13"/>
      <c r="Z30" s="13"/>
      <c r="AA30" s="13"/>
      <c r="AB30" s="13"/>
      <c r="AC30" s="13"/>
      <c r="AD30" s="13"/>
      <c r="AE30" s="13"/>
      <c r="AF30" s="13"/>
      <c r="AG30" s="8">
        <f t="shared" si="8"/>
        <v>0</v>
      </c>
      <c r="AH30" s="13"/>
      <c r="AI30" s="13"/>
      <c r="AJ30" s="13"/>
      <c r="AK30" s="13"/>
      <c r="AL30" s="13"/>
      <c r="AM30" s="13"/>
      <c r="AN30" s="13"/>
      <c r="AO30" s="13"/>
      <c r="AP30" s="13"/>
      <c r="AQ30" s="102">
        <f t="shared" si="9"/>
        <v>0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8">
        <f t="shared" si="10"/>
        <v>0</v>
      </c>
      <c r="BB30" s="13"/>
      <c r="BC30" s="13"/>
      <c r="BD30" s="13"/>
      <c r="BE30" s="13"/>
      <c r="BF30" s="13"/>
      <c r="BG30" s="13"/>
      <c r="BH30" s="13"/>
      <c r="BI30" s="13"/>
      <c r="BJ30" s="13"/>
      <c r="BK30" s="8">
        <f t="shared" si="11"/>
        <v>0</v>
      </c>
      <c r="BL30" s="13"/>
    </row>
    <row r="31" spans="1:64" x14ac:dyDescent="0.3">
      <c r="A31" s="13"/>
      <c r="B31" s="13"/>
      <c r="C31" s="13"/>
      <c r="D31" s="14"/>
      <c r="E31" s="13"/>
      <c r="F31" s="14"/>
      <c r="G31" s="14"/>
      <c r="H31" s="79"/>
      <c r="I31" s="79"/>
      <c r="J31" s="79"/>
      <c r="K31" s="79"/>
      <c r="L31" s="79"/>
      <c r="M31" s="79"/>
      <c r="N31" s="13"/>
      <c r="O31" s="13"/>
      <c r="P31" s="13"/>
      <c r="Q31" s="13"/>
      <c r="R31" s="13"/>
      <c r="S31" s="13"/>
      <c r="T31" s="13"/>
      <c r="U31" s="13"/>
      <c r="V31" s="13"/>
      <c r="W31" s="8">
        <f t="shared" si="7"/>
        <v>0</v>
      </c>
      <c r="X31" s="13"/>
      <c r="Y31" s="13"/>
      <c r="Z31" s="13"/>
      <c r="AA31" s="13"/>
      <c r="AB31" s="13"/>
      <c r="AC31" s="13"/>
      <c r="AD31" s="13"/>
      <c r="AE31" s="13"/>
      <c r="AF31" s="13"/>
      <c r="AG31" s="8">
        <f t="shared" si="8"/>
        <v>0</v>
      </c>
      <c r="AH31" s="13"/>
      <c r="AI31" s="13"/>
      <c r="AJ31" s="13"/>
      <c r="AK31" s="13"/>
      <c r="AL31" s="13"/>
      <c r="AM31" s="13"/>
      <c r="AN31" s="13"/>
      <c r="AO31" s="13"/>
      <c r="AP31" s="13"/>
      <c r="AQ31" s="102">
        <f t="shared" si="9"/>
        <v>0</v>
      </c>
      <c r="AR31" s="13"/>
      <c r="AS31" s="13"/>
      <c r="AT31" s="13"/>
      <c r="AU31" s="13"/>
      <c r="AV31" s="13"/>
      <c r="AW31" s="13"/>
      <c r="AX31" s="13"/>
      <c r="AY31" s="13"/>
      <c r="AZ31" s="13"/>
      <c r="BA31" s="8">
        <f t="shared" si="10"/>
        <v>0</v>
      </c>
      <c r="BB31" s="13"/>
      <c r="BC31" s="13"/>
      <c r="BD31" s="13"/>
      <c r="BE31" s="13"/>
      <c r="BF31" s="13"/>
      <c r="BG31" s="13"/>
      <c r="BH31" s="13"/>
      <c r="BI31" s="13"/>
      <c r="BJ31" s="13"/>
      <c r="BK31" s="8">
        <f t="shared" si="11"/>
        <v>0</v>
      </c>
      <c r="BL31" s="13"/>
    </row>
    <row r="32" spans="1:64" x14ac:dyDescent="0.3">
      <c r="A32" s="13"/>
      <c r="B32" s="13"/>
      <c r="C32" s="13"/>
      <c r="D32" s="14"/>
      <c r="E32" s="13"/>
      <c r="F32" s="14"/>
      <c r="G32" s="14"/>
      <c r="H32" s="79"/>
      <c r="I32" s="79"/>
      <c r="J32" s="79"/>
      <c r="K32" s="79"/>
      <c r="L32" s="79"/>
      <c r="M32" s="79"/>
      <c r="N32" s="13"/>
      <c r="O32" s="13"/>
      <c r="P32" s="13"/>
      <c r="Q32" s="13"/>
      <c r="R32" s="13"/>
      <c r="S32" s="13"/>
      <c r="T32" s="13"/>
      <c r="U32" s="13"/>
      <c r="V32" s="13"/>
      <c r="W32" s="8">
        <f t="shared" si="7"/>
        <v>0</v>
      </c>
      <c r="X32" s="13"/>
      <c r="Y32" s="13"/>
      <c r="Z32" s="13"/>
      <c r="AA32" s="13"/>
      <c r="AB32" s="13"/>
      <c r="AC32" s="13"/>
      <c r="AD32" s="13"/>
      <c r="AE32" s="13"/>
      <c r="AF32" s="13"/>
      <c r="AG32" s="8">
        <f t="shared" si="8"/>
        <v>0</v>
      </c>
      <c r="AH32" s="13"/>
      <c r="AI32" s="13"/>
      <c r="AJ32" s="13"/>
      <c r="AK32" s="13"/>
      <c r="AL32" s="13"/>
      <c r="AM32" s="13"/>
      <c r="AN32" s="13"/>
      <c r="AO32" s="13"/>
      <c r="AP32" s="13"/>
      <c r="AQ32" s="102">
        <f t="shared" si="9"/>
        <v>0</v>
      </c>
      <c r="AR32" s="13"/>
      <c r="AS32" s="13"/>
      <c r="AT32" s="13"/>
      <c r="AU32" s="13"/>
      <c r="AV32" s="13"/>
      <c r="AW32" s="13"/>
      <c r="AX32" s="13"/>
      <c r="AY32" s="13"/>
      <c r="AZ32" s="13"/>
      <c r="BA32" s="8">
        <f t="shared" si="10"/>
        <v>0</v>
      </c>
      <c r="BB32" s="13"/>
      <c r="BC32" s="13"/>
      <c r="BD32" s="13"/>
      <c r="BE32" s="13"/>
      <c r="BF32" s="13"/>
      <c r="BG32" s="13"/>
      <c r="BH32" s="13"/>
      <c r="BI32" s="13"/>
      <c r="BJ32" s="13"/>
      <c r="BK32" s="8">
        <f t="shared" si="11"/>
        <v>0</v>
      </c>
      <c r="BL32" s="13"/>
    </row>
    <row r="33" spans="1:64" x14ac:dyDescent="0.3">
      <c r="A33" s="13"/>
      <c r="B33" s="13"/>
      <c r="C33" s="13"/>
      <c r="D33" s="14"/>
      <c r="E33" s="13"/>
      <c r="F33" s="14"/>
      <c r="G33" s="14"/>
      <c r="H33" s="79"/>
      <c r="I33" s="79"/>
      <c r="J33" s="79"/>
      <c r="K33" s="79"/>
      <c r="L33" s="79"/>
      <c r="M33" s="79"/>
      <c r="N33" s="13"/>
      <c r="O33" s="13"/>
      <c r="P33" s="13"/>
      <c r="Q33" s="13"/>
      <c r="R33" s="13"/>
      <c r="S33" s="13"/>
      <c r="T33" s="13"/>
      <c r="U33" s="13"/>
      <c r="V33" s="13"/>
      <c r="W33" s="8">
        <f t="shared" si="7"/>
        <v>0</v>
      </c>
      <c r="X33" s="13"/>
      <c r="Y33" s="13"/>
      <c r="Z33" s="13"/>
      <c r="AA33" s="13"/>
      <c r="AB33" s="13"/>
      <c r="AC33" s="13"/>
      <c r="AD33" s="13"/>
      <c r="AE33" s="13"/>
      <c r="AF33" s="13"/>
      <c r="AG33" s="8">
        <f t="shared" si="8"/>
        <v>0</v>
      </c>
      <c r="AH33" s="13"/>
      <c r="AI33" s="13"/>
      <c r="AJ33" s="13"/>
      <c r="AK33" s="13"/>
      <c r="AL33" s="13"/>
      <c r="AM33" s="13"/>
      <c r="AN33" s="13"/>
      <c r="AO33" s="13"/>
      <c r="AP33" s="13"/>
      <c r="AQ33" s="102">
        <f t="shared" si="9"/>
        <v>0</v>
      </c>
      <c r="AR33" s="13"/>
      <c r="AS33" s="13"/>
      <c r="AT33" s="13"/>
      <c r="AU33" s="13"/>
      <c r="AV33" s="13"/>
      <c r="AW33" s="13"/>
      <c r="AX33" s="13"/>
      <c r="AY33" s="13"/>
      <c r="AZ33" s="13"/>
      <c r="BA33" s="8">
        <f t="shared" si="10"/>
        <v>0</v>
      </c>
      <c r="BB33" s="13"/>
      <c r="BC33" s="13"/>
      <c r="BD33" s="13"/>
      <c r="BE33" s="13"/>
      <c r="BF33" s="13"/>
      <c r="BG33" s="13"/>
      <c r="BH33" s="13"/>
      <c r="BI33" s="13"/>
      <c r="BJ33" s="13"/>
      <c r="BK33" s="8">
        <f t="shared" si="11"/>
        <v>0</v>
      </c>
      <c r="BL33" s="13"/>
    </row>
    <row r="34" spans="1:64" x14ac:dyDescent="0.3">
      <c r="A34" s="13"/>
      <c r="B34" s="13"/>
      <c r="C34" s="13"/>
      <c r="D34" s="14"/>
      <c r="E34" s="13"/>
      <c r="F34" s="14"/>
      <c r="G34" s="14"/>
      <c r="H34" s="79"/>
      <c r="I34" s="79"/>
      <c r="J34" s="79"/>
      <c r="K34" s="79"/>
      <c r="L34" s="79"/>
      <c r="M34" s="79"/>
      <c r="N34" s="13"/>
      <c r="O34" s="13"/>
      <c r="P34" s="13"/>
      <c r="Q34" s="13"/>
      <c r="R34" s="13"/>
      <c r="S34" s="13"/>
      <c r="T34" s="13"/>
      <c r="U34" s="13"/>
      <c r="V34" s="13"/>
      <c r="W34" s="8">
        <f t="shared" si="7"/>
        <v>0</v>
      </c>
      <c r="X34" s="13"/>
      <c r="Y34" s="13"/>
      <c r="Z34" s="13"/>
      <c r="AA34" s="13"/>
      <c r="AB34" s="13"/>
      <c r="AC34" s="13"/>
      <c r="AD34" s="13"/>
      <c r="AE34" s="13"/>
      <c r="AF34" s="13"/>
      <c r="AG34" s="8">
        <f t="shared" si="8"/>
        <v>0</v>
      </c>
      <c r="AH34" s="13"/>
      <c r="AI34" s="13"/>
      <c r="AJ34" s="13"/>
      <c r="AK34" s="13"/>
      <c r="AL34" s="13"/>
      <c r="AM34" s="13"/>
      <c r="AN34" s="13"/>
      <c r="AO34" s="13"/>
      <c r="AP34" s="13"/>
      <c r="AQ34" s="102">
        <f t="shared" si="9"/>
        <v>0</v>
      </c>
      <c r="AR34" s="13"/>
      <c r="AS34" s="13"/>
      <c r="AT34" s="13"/>
      <c r="AU34" s="13"/>
      <c r="AV34" s="13"/>
      <c r="AW34" s="13"/>
      <c r="AX34" s="13"/>
      <c r="AY34" s="13"/>
      <c r="AZ34" s="13"/>
      <c r="BA34" s="8">
        <f t="shared" si="10"/>
        <v>0</v>
      </c>
      <c r="BB34" s="13"/>
      <c r="BC34" s="13"/>
      <c r="BD34" s="13"/>
      <c r="BE34" s="13"/>
      <c r="BF34" s="13"/>
      <c r="BG34" s="13"/>
      <c r="BH34" s="13"/>
      <c r="BI34" s="13"/>
      <c r="BJ34" s="13"/>
      <c r="BK34" s="8">
        <f t="shared" si="11"/>
        <v>0</v>
      </c>
      <c r="BL34" s="13"/>
    </row>
    <row r="35" spans="1:64" x14ac:dyDescent="0.3">
      <c r="A35" s="13"/>
      <c r="B35" s="13"/>
      <c r="C35" s="13"/>
      <c r="D35" s="14"/>
      <c r="E35" s="13"/>
      <c r="F35" s="14"/>
      <c r="G35" s="14"/>
      <c r="H35" s="79"/>
      <c r="I35" s="79"/>
      <c r="J35" s="79"/>
      <c r="K35" s="79"/>
      <c r="L35" s="79"/>
      <c r="M35" s="79"/>
      <c r="N35" s="13"/>
      <c r="O35" s="13"/>
      <c r="P35" s="13"/>
      <c r="Q35" s="13"/>
      <c r="R35" s="13"/>
      <c r="S35" s="13"/>
      <c r="T35" s="13"/>
      <c r="U35" s="13"/>
      <c r="V35" s="13"/>
      <c r="W35" s="8">
        <f t="shared" si="7"/>
        <v>0</v>
      </c>
      <c r="X35" s="13"/>
      <c r="Y35" s="13"/>
      <c r="Z35" s="13"/>
      <c r="AA35" s="13"/>
      <c r="AB35" s="13"/>
      <c r="AC35" s="13"/>
      <c r="AD35" s="13"/>
      <c r="AE35" s="13"/>
      <c r="AF35" s="13"/>
      <c r="AG35" s="8">
        <f t="shared" si="8"/>
        <v>0</v>
      </c>
      <c r="AH35" s="13"/>
      <c r="AI35" s="13"/>
      <c r="AJ35" s="13"/>
      <c r="AK35" s="13"/>
      <c r="AL35" s="13"/>
      <c r="AM35" s="13"/>
      <c r="AN35" s="13"/>
      <c r="AO35" s="13"/>
      <c r="AP35" s="13"/>
      <c r="AQ35" s="102">
        <f t="shared" si="9"/>
        <v>0</v>
      </c>
      <c r="AR35" s="13"/>
      <c r="AS35" s="13"/>
      <c r="AT35" s="13"/>
      <c r="AU35" s="13"/>
      <c r="AV35" s="13"/>
      <c r="AW35" s="13"/>
      <c r="AX35" s="13"/>
      <c r="AY35" s="13"/>
      <c r="AZ35" s="13"/>
      <c r="BA35" s="8">
        <f t="shared" si="10"/>
        <v>0</v>
      </c>
      <c r="BB35" s="13"/>
      <c r="BC35" s="13"/>
      <c r="BD35" s="13"/>
      <c r="BE35" s="13"/>
      <c r="BF35" s="13"/>
      <c r="BG35" s="13"/>
      <c r="BH35" s="13"/>
      <c r="BI35" s="13"/>
      <c r="BJ35" s="13"/>
      <c r="BK35" s="8">
        <f t="shared" si="11"/>
        <v>0</v>
      </c>
      <c r="BL35" s="13"/>
    </row>
    <row r="36" spans="1:64" x14ac:dyDescent="0.3">
      <c r="A36" s="13"/>
      <c r="B36" s="13"/>
      <c r="C36" s="13"/>
      <c r="D36" s="14"/>
      <c r="E36" s="13"/>
      <c r="F36" s="14"/>
      <c r="G36" s="14"/>
      <c r="H36" s="79"/>
      <c r="I36" s="79"/>
      <c r="J36" s="79"/>
      <c r="K36" s="79"/>
      <c r="L36" s="79"/>
      <c r="M36" s="79"/>
      <c r="N36" s="13"/>
      <c r="O36" s="13"/>
      <c r="P36" s="13"/>
      <c r="Q36" s="13"/>
      <c r="R36" s="13"/>
      <c r="S36" s="13"/>
      <c r="T36" s="13"/>
      <c r="U36" s="13"/>
      <c r="V36" s="13"/>
      <c r="W36" s="8">
        <f t="shared" si="7"/>
        <v>0</v>
      </c>
      <c r="X36" s="13"/>
      <c r="Y36" s="13"/>
      <c r="Z36" s="13"/>
      <c r="AA36" s="13"/>
      <c r="AB36" s="13"/>
      <c r="AC36" s="13"/>
      <c r="AD36" s="13"/>
      <c r="AE36" s="13"/>
      <c r="AF36" s="13"/>
      <c r="AG36" s="8">
        <f t="shared" si="8"/>
        <v>0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102">
        <f t="shared" si="9"/>
        <v>0</v>
      </c>
      <c r="AR36" s="13"/>
      <c r="AS36" s="13"/>
      <c r="AT36" s="13"/>
      <c r="AU36" s="13"/>
      <c r="AV36" s="13"/>
      <c r="AW36" s="13"/>
      <c r="AX36" s="13"/>
      <c r="AY36" s="13"/>
      <c r="AZ36" s="13"/>
      <c r="BA36" s="8">
        <f t="shared" si="10"/>
        <v>0</v>
      </c>
      <c r="BB36" s="13"/>
      <c r="BC36" s="13"/>
      <c r="BD36" s="13"/>
      <c r="BE36" s="13"/>
      <c r="BF36" s="13"/>
      <c r="BG36" s="13"/>
      <c r="BH36" s="13"/>
      <c r="BI36" s="13"/>
      <c r="BJ36" s="13"/>
      <c r="BK36" s="8">
        <f t="shared" si="11"/>
        <v>0</v>
      </c>
      <c r="BL36" s="13"/>
    </row>
    <row r="37" spans="1:64" x14ac:dyDescent="0.3">
      <c r="A37" s="13"/>
      <c r="B37" s="13"/>
      <c r="C37" s="13"/>
      <c r="D37" s="14"/>
      <c r="E37" s="13"/>
      <c r="F37" s="14"/>
      <c r="G37" s="14"/>
      <c r="H37" s="14"/>
      <c r="I37" s="14"/>
      <c r="J37" s="14"/>
      <c r="K37" s="14"/>
      <c r="L37" s="14"/>
      <c r="M37" s="14"/>
      <c r="N37" s="13"/>
      <c r="O37" s="13"/>
      <c r="P37" s="13"/>
      <c r="Q37" s="13"/>
      <c r="R37" s="13"/>
      <c r="S37" s="13"/>
      <c r="T37" s="13"/>
      <c r="U37" s="13"/>
      <c r="V37" s="13"/>
      <c r="W37" s="8">
        <f t="shared" si="7"/>
        <v>0</v>
      </c>
      <c r="X37" s="13"/>
      <c r="Y37" s="13"/>
      <c r="Z37" s="13"/>
      <c r="AA37" s="13"/>
      <c r="AB37" s="13"/>
      <c r="AC37" s="13"/>
      <c r="AD37" s="13"/>
      <c r="AE37" s="13"/>
      <c r="AF37" s="13"/>
      <c r="AG37" s="8">
        <f t="shared" si="8"/>
        <v>0</v>
      </c>
      <c r="AH37" s="13"/>
      <c r="AI37" s="13"/>
      <c r="AJ37" s="13"/>
      <c r="AK37" s="13"/>
      <c r="AL37" s="13"/>
      <c r="AM37" s="13"/>
      <c r="AN37" s="13"/>
      <c r="AO37" s="13"/>
      <c r="AP37" s="13"/>
      <c r="AQ37" s="102">
        <f t="shared" si="9"/>
        <v>0</v>
      </c>
      <c r="AR37" s="13"/>
      <c r="AS37" s="13"/>
      <c r="AT37" s="13"/>
      <c r="AU37" s="13"/>
      <c r="AV37" s="13"/>
      <c r="AW37" s="13"/>
      <c r="AX37" s="13"/>
      <c r="AY37" s="13"/>
      <c r="AZ37" s="13"/>
      <c r="BA37" s="8">
        <f t="shared" si="10"/>
        <v>0</v>
      </c>
      <c r="BB37" s="13"/>
      <c r="BC37" s="13"/>
      <c r="BD37" s="13"/>
      <c r="BE37" s="13"/>
      <c r="BF37" s="13"/>
      <c r="BG37" s="13"/>
      <c r="BH37" s="13"/>
      <c r="BI37" s="13"/>
      <c r="BJ37" s="13"/>
      <c r="BK37" s="8">
        <f t="shared" si="11"/>
        <v>0</v>
      </c>
      <c r="BL37" s="13"/>
    </row>
    <row r="38" spans="1:64" x14ac:dyDescent="0.3">
      <c r="A38" s="13"/>
      <c r="B38" s="13"/>
      <c r="C38" s="13"/>
      <c r="D38" s="14"/>
      <c r="E38" s="13"/>
      <c r="F38" s="14"/>
      <c r="G38" s="14"/>
      <c r="H38" s="14"/>
      <c r="I38" s="14"/>
      <c r="J38" s="14"/>
      <c r="K38" s="14"/>
      <c r="L38" s="14"/>
      <c r="M38" s="14"/>
      <c r="N38" s="13"/>
      <c r="O38" s="13"/>
      <c r="P38" s="13"/>
      <c r="Q38" s="13"/>
      <c r="R38" s="13"/>
      <c r="S38" s="13"/>
      <c r="T38" s="13"/>
      <c r="U38" s="13"/>
      <c r="V38" s="13"/>
      <c r="W38" s="8">
        <f t="shared" si="7"/>
        <v>0</v>
      </c>
      <c r="X38" s="13"/>
      <c r="Y38" s="13"/>
      <c r="Z38" s="13"/>
      <c r="AA38" s="13"/>
      <c r="AB38" s="13"/>
      <c r="AC38" s="13"/>
      <c r="AD38" s="13"/>
      <c r="AE38" s="13"/>
      <c r="AF38" s="13"/>
      <c r="AG38" s="8">
        <f t="shared" si="8"/>
        <v>0</v>
      </c>
      <c r="AH38" s="13"/>
      <c r="AI38" s="13"/>
      <c r="AJ38" s="13"/>
      <c r="AK38" s="13"/>
      <c r="AL38" s="13"/>
      <c r="AM38" s="13"/>
      <c r="AN38" s="13"/>
      <c r="AO38" s="13"/>
      <c r="AP38" s="13"/>
      <c r="AQ38" s="102">
        <f t="shared" si="9"/>
        <v>0</v>
      </c>
      <c r="AR38" s="13"/>
      <c r="AS38" s="13"/>
      <c r="AT38" s="13"/>
      <c r="AU38" s="13"/>
      <c r="AV38" s="13"/>
      <c r="AW38" s="13"/>
      <c r="AX38" s="13"/>
      <c r="AY38" s="13"/>
      <c r="AZ38" s="13"/>
      <c r="BA38" s="8">
        <f t="shared" si="10"/>
        <v>0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8">
        <f t="shared" si="11"/>
        <v>0</v>
      </c>
      <c r="BL38" s="13"/>
    </row>
    <row r="39" spans="1:64" x14ac:dyDescent="0.3">
      <c r="A39" s="13"/>
      <c r="B39" s="13"/>
      <c r="C39" s="13"/>
      <c r="D39" s="14"/>
      <c r="E39" s="13"/>
      <c r="F39" s="14"/>
      <c r="G39" s="14"/>
      <c r="H39" s="14"/>
      <c r="I39" s="14"/>
      <c r="J39" s="14"/>
      <c r="K39" s="14"/>
      <c r="L39" s="14"/>
      <c r="M39" s="14"/>
      <c r="N39" s="13"/>
      <c r="O39" s="13"/>
      <c r="P39" s="13"/>
      <c r="Q39" s="13"/>
      <c r="R39" s="13"/>
      <c r="S39" s="13"/>
      <c r="T39" s="13"/>
      <c r="U39" s="13"/>
      <c r="V39" s="13"/>
      <c r="W39" s="8">
        <f t="shared" si="7"/>
        <v>0</v>
      </c>
      <c r="X39" s="13"/>
      <c r="Y39" s="13"/>
      <c r="Z39" s="13"/>
      <c r="AA39" s="13"/>
      <c r="AB39" s="13"/>
      <c r="AC39" s="13"/>
      <c r="AD39" s="13"/>
      <c r="AE39" s="13"/>
      <c r="AF39" s="13"/>
      <c r="AG39" s="8">
        <f t="shared" si="8"/>
        <v>0</v>
      </c>
      <c r="AH39" s="13"/>
      <c r="AI39" s="13"/>
      <c r="AJ39" s="13"/>
      <c r="AK39" s="13"/>
      <c r="AL39" s="13"/>
      <c r="AM39" s="13"/>
      <c r="AN39" s="13"/>
      <c r="AO39" s="13"/>
      <c r="AP39" s="13"/>
      <c r="AQ39" s="102">
        <f t="shared" si="9"/>
        <v>0</v>
      </c>
      <c r="AR39" s="13"/>
      <c r="AS39" s="13"/>
      <c r="AT39" s="13"/>
      <c r="AU39" s="13"/>
      <c r="AV39" s="13"/>
      <c r="AW39" s="13"/>
      <c r="AX39" s="13"/>
      <c r="AY39" s="13"/>
      <c r="AZ39" s="13"/>
      <c r="BA39" s="8">
        <f t="shared" si="10"/>
        <v>0</v>
      </c>
      <c r="BB39" s="13"/>
      <c r="BC39" s="13"/>
      <c r="BD39" s="13"/>
      <c r="BE39" s="13"/>
      <c r="BF39" s="13"/>
      <c r="BG39" s="13"/>
      <c r="BH39" s="13"/>
      <c r="BI39" s="13"/>
      <c r="BJ39" s="13"/>
      <c r="BK39" s="8">
        <f t="shared" si="11"/>
        <v>0</v>
      </c>
      <c r="BL39" s="13"/>
    </row>
    <row r="40" spans="1:64" x14ac:dyDescent="0.3">
      <c r="A40" s="13"/>
      <c r="B40" s="13"/>
      <c r="C40" s="13"/>
      <c r="D40" s="14"/>
      <c r="E40" s="13"/>
      <c r="F40" s="14"/>
      <c r="G40" s="14"/>
      <c r="H40" s="14"/>
      <c r="I40" s="14"/>
      <c r="J40" s="14"/>
      <c r="K40" s="14"/>
      <c r="L40" s="14"/>
      <c r="M40" s="14"/>
      <c r="N40" s="13"/>
      <c r="O40" s="13"/>
      <c r="P40" s="13"/>
      <c r="Q40" s="13"/>
      <c r="R40" s="13"/>
      <c r="S40" s="13"/>
      <c r="T40" s="13"/>
      <c r="U40" s="13"/>
      <c r="V40" s="13"/>
      <c r="W40" s="8">
        <f t="shared" si="7"/>
        <v>0</v>
      </c>
      <c r="X40" s="13"/>
      <c r="Y40" s="13"/>
      <c r="Z40" s="13"/>
      <c r="AA40" s="13"/>
      <c r="AB40" s="13"/>
      <c r="AC40" s="13"/>
      <c r="AD40" s="13"/>
      <c r="AE40" s="13"/>
      <c r="AF40" s="13"/>
      <c r="AG40" s="8">
        <f t="shared" si="8"/>
        <v>0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02">
        <f t="shared" si="9"/>
        <v>0</v>
      </c>
      <c r="AR40" s="13"/>
      <c r="AS40" s="13"/>
      <c r="AT40" s="13"/>
      <c r="AU40" s="13"/>
      <c r="AV40" s="13"/>
      <c r="AW40" s="13"/>
      <c r="AX40" s="13"/>
      <c r="AY40" s="13"/>
      <c r="AZ40" s="13"/>
      <c r="BA40" s="8">
        <f t="shared" si="10"/>
        <v>0</v>
      </c>
      <c r="BB40" s="13"/>
      <c r="BC40" s="13"/>
      <c r="BD40" s="13"/>
      <c r="BE40" s="13"/>
      <c r="BF40" s="13"/>
      <c r="BG40" s="13"/>
      <c r="BH40" s="13"/>
      <c r="BI40" s="13"/>
      <c r="BJ40" s="13"/>
      <c r="BK40" s="8">
        <f t="shared" si="11"/>
        <v>0</v>
      </c>
      <c r="BL40" s="13"/>
    </row>
    <row r="41" spans="1:64" s="3" customFormat="1" x14ac:dyDescent="0.3">
      <c r="A41" s="7"/>
      <c r="B41" s="102" t="s">
        <v>52</v>
      </c>
      <c r="C41" s="102">
        <f>SUM(C18:C40)</f>
        <v>437</v>
      </c>
      <c r="D41" s="15"/>
      <c r="E41" s="7"/>
      <c r="F41" s="102" t="s">
        <v>53</v>
      </c>
      <c r="G41" s="102"/>
      <c r="H41" s="7">
        <f t="shared" ref="H41:K41" si="12">SUM(H18:H40)</f>
        <v>233</v>
      </c>
      <c r="I41" s="7">
        <f t="shared" si="12"/>
        <v>99</v>
      </c>
      <c r="J41" s="7">
        <f t="shared" si="12"/>
        <v>0</v>
      </c>
      <c r="K41" s="7">
        <f t="shared" si="12"/>
        <v>11</v>
      </c>
      <c r="L41" s="7"/>
      <c r="M41" s="7"/>
      <c r="N41" s="7">
        <f t="shared" ref="N41:BK41" si="13">SUM(N18:N40)</f>
        <v>182</v>
      </c>
      <c r="O41" s="7">
        <f t="shared" si="13"/>
        <v>116</v>
      </c>
      <c r="P41" s="7">
        <f t="shared" si="13"/>
        <v>16</v>
      </c>
      <c r="Q41" s="7">
        <f t="shared" si="13"/>
        <v>0</v>
      </c>
      <c r="R41" s="7">
        <f t="shared" si="13"/>
        <v>0</v>
      </c>
      <c r="S41" s="7">
        <f t="shared" si="13"/>
        <v>0</v>
      </c>
      <c r="T41" s="7">
        <f t="shared" si="13"/>
        <v>0</v>
      </c>
      <c r="U41" s="7">
        <f t="shared" si="13"/>
        <v>0</v>
      </c>
      <c r="V41" s="7">
        <f t="shared" si="13"/>
        <v>13</v>
      </c>
      <c r="W41" s="19">
        <f t="shared" si="13"/>
        <v>327</v>
      </c>
      <c r="X41" s="7">
        <f t="shared" si="13"/>
        <v>63</v>
      </c>
      <c r="Y41" s="7">
        <f t="shared" si="13"/>
        <v>30</v>
      </c>
      <c r="Z41" s="7">
        <f t="shared" si="13"/>
        <v>3</v>
      </c>
      <c r="AA41" s="7">
        <f t="shared" si="13"/>
        <v>0</v>
      </c>
      <c r="AB41" s="7">
        <f t="shared" si="13"/>
        <v>0</v>
      </c>
      <c r="AC41" s="7">
        <f t="shared" si="13"/>
        <v>0</v>
      </c>
      <c r="AD41" s="7">
        <f t="shared" si="13"/>
        <v>0</v>
      </c>
      <c r="AE41" s="7">
        <f t="shared" si="13"/>
        <v>0</v>
      </c>
      <c r="AF41" s="7">
        <f t="shared" si="13"/>
        <v>14</v>
      </c>
      <c r="AG41" s="19">
        <f t="shared" si="13"/>
        <v>110</v>
      </c>
      <c r="AH41" s="7">
        <f t="shared" si="13"/>
        <v>0</v>
      </c>
      <c r="AI41" s="7">
        <f t="shared" si="13"/>
        <v>0</v>
      </c>
      <c r="AJ41" s="7">
        <f t="shared" si="13"/>
        <v>0</v>
      </c>
      <c r="AK41" s="7">
        <f t="shared" si="13"/>
        <v>0</v>
      </c>
      <c r="AL41" s="7">
        <f t="shared" si="13"/>
        <v>0</v>
      </c>
      <c r="AM41" s="7">
        <f t="shared" si="13"/>
        <v>0</v>
      </c>
      <c r="AN41" s="7">
        <f t="shared" si="13"/>
        <v>0</v>
      </c>
      <c r="AO41" s="7">
        <f t="shared" si="13"/>
        <v>0</v>
      </c>
      <c r="AP41" s="7">
        <f t="shared" si="13"/>
        <v>0</v>
      </c>
      <c r="AQ41" s="19">
        <f t="shared" si="13"/>
        <v>0</v>
      </c>
      <c r="AR41" s="7">
        <f t="shared" si="13"/>
        <v>0</v>
      </c>
      <c r="AS41" s="7">
        <f t="shared" si="13"/>
        <v>0</v>
      </c>
      <c r="AT41" s="7">
        <f t="shared" si="13"/>
        <v>0</v>
      </c>
      <c r="AU41" s="7">
        <f t="shared" si="13"/>
        <v>0</v>
      </c>
      <c r="AV41" s="7">
        <f t="shared" si="13"/>
        <v>0</v>
      </c>
      <c r="AW41" s="7">
        <f t="shared" si="13"/>
        <v>0</v>
      </c>
      <c r="AX41" s="7">
        <f t="shared" si="13"/>
        <v>0</v>
      </c>
      <c r="AY41" s="7">
        <f t="shared" si="13"/>
        <v>0</v>
      </c>
      <c r="AZ41" s="7">
        <f t="shared" si="13"/>
        <v>0</v>
      </c>
      <c r="BA41" s="19">
        <f t="shared" si="13"/>
        <v>0</v>
      </c>
      <c r="BB41" s="7">
        <f t="shared" si="13"/>
        <v>0</v>
      </c>
      <c r="BC41" s="7">
        <f t="shared" si="13"/>
        <v>0</v>
      </c>
      <c r="BD41" s="7">
        <f t="shared" si="13"/>
        <v>0</v>
      </c>
      <c r="BE41" s="7">
        <f t="shared" si="13"/>
        <v>0</v>
      </c>
      <c r="BF41" s="7">
        <f t="shared" si="13"/>
        <v>0</v>
      </c>
      <c r="BG41" s="7">
        <f t="shared" si="13"/>
        <v>0</v>
      </c>
      <c r="BH41" s="7">
        <f t="shared" si="13"/>
        <v>0</v>
      </c>
      <c r="BI41" s="7">
        <f t="shared" si="13"/>
        <v>0</v>
      </c>
      <c r="BJ41" s="7">
        <f t="shared" si="13"/>
        <v>0</v>
      </c>
      <c r="BK41" s="19">
        <f t="shared" si="13"/>
        <v>0</v>
      </c>
      <c r="BL41" s="37"/>
    </row>
    <row r="42" spans="1:64" x14ac:dyDescent="0.3">
      <c r="A42" s="30"/>
      <c r="B42" s="30"/>
      <c r="C42" s="30"/>
      <c r="D42" s="31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23"/>
      <c r="AR42" s="30"/>
      <c r="AS42" s="30"/>
      <c r="AT42" s="30"/>
      <c r="AU42" s="30"/>
      <c r="AV42" s="30"/>
      <c r="AW42" s="30"/>
      <c r="AX42" s="30"/>
      <c r="AY42" s="30"/>
      <c r="AZ42" s="30"/>
      <c r="BA42" s="24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13"/>
    </row>
    <row r="43" spans="1:64" x14ac:dyDescent="0.3">
      <c r="A43" s="13"/>
      <c r="B43" s="13"/>
      <c r="C43" s="13"/>
      <c r="D43" s="14"/>
      <c r="E43" s="13"/>
      <c r="F43" s="14"/>
      <c r="G43" s="14"/>
      <c r="H43" s="14"/>
      <c r="I43" s="14"/>
      <c r="J43" s="14"/>
      <c r="K43" s="14"/>
      <c r="L43" s="14"/>
      <c r="M43" s="14"/>
      <c r="N43" s="13"/>
      <c r="O43" s="13"/>
      <c r="P43" s="13"/>
      <c r="Q43" s="13"/>
      <c r="R43" s="13"/>
      <c r="S43" s="13"/>
      <c r="T43" s="13"/>
      <c r="U43" s="13"/>
      <c r="V43" s="13"/>
      <c r="W43" s="102">
        <f>SUM(N43:V43)</f>
        <v>0</v>
      </c>
      <c r="X43" s="13"/>
      <c r="Y43" s="13"/>
      <c r="Z43" s="13"/>
      <c r="AA43" s="13"/>
      <c r="AB43" s="13"/>
      <c r="AC43" s="13"/>
      <c r="AD43" s="13"/>
      <c r="AE43" s="13"/>
      <c r="AF43" s="13"/>
      <c r="AG43" s="102">
        <f>SUM(X43:AF43)</f>
        <v>0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102">
        <f>SUM(AH43:AP43)</f>
        <v>0</v>
      </c>
      <c r="AR43" s="13"/>
      <c r="AS43" s="13"/>
      <c r="AT43" s="13"/>
      <c r="AU43" s="13"/>
      <c r="AV43" s="13"/>
      <c r="AW43" s="13"/>
      <c r="AX43" s="13"/>
      <c r="AY43" s="13"/>
      <c r="AZ43" s="13"/>
      <c r="BA43" s="102">
        <f>SUM(AR43:AZ43)</f>
        <v>0</v>
      </c>
      <c r="BB43" s="13"/>
      <c r="BC43" s="13"/>
      <c r="BD43" s="13"/>
      <c r="BE43" s="13"/>
      <c r="BF43" s="13"/>
      <c r="BG43" s="13"/>
      <c r="BH43" s="13"/>
      <c r="BI43" s="13"/>
      <c r="BJ43" s="13"/>
      <c r="BK43" s="102">
        <f>SUM(BB43:BJ43)</f>
        <v>0</v>
      </c>
      <c r="BL43" s="13"/>
    </row>
    <row r="44" spans="1:64" x14ac:dyDescent="0.3">
      <c r="A44" s="13"/>
      <c r="B44" s="13"/>
      <c r="C44" s="13"/>
      <c r="D44" s="14"/>
      <c r="E44" s="13"/>
      <c r="F44" s="14"/>
      <c r="G44" s="14"/>
      <c r="H44" s="14"/>
      <c r="I44" s="14"/>
      <c r="J44" s="14"/>
      <c r="K44" s="14"/>
      <c r="L44" s="14"/>
      <c r="M44" s="14"/>
      <c r="N44" s="13"/>
      <c r="O44" s="13"/>
      <c r="P44" s="13"/>
      <c r="Q44" s="13"/>
      <c r="R44" s="13"/>
      <c r="S44" s="13"/>
      <c r="T44" s="13"/>
      <c r="U44" s="13"/>
      <c r="V44" s="13"/>
      <c r="W44" s="102">
        <f t="shared" ref="W44:W66" si="14">SUM(N44:V44)</f>
        <v>0</v>
      </c>
      <c r="X44" s="13"/>
      <c r="Y44" s="13"/>
      <c r="Z44" s="13"/>
      <c r="AA44" s="13"/>
      <c r="AB44" s="13"/>
      <c r="AC44" s="13"/>
      <c r="AD44" s="13"/>
      <c r="AE44" s="13"/>
      <c r="AF44" s="13"/>
      <c r="AG44" s="102">
        <f t="shared" ref="AG44:AG66" si="15">SUM(X44:AF44)</f>
        <v>0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02">
        <f t="shared" ref="AQ44:AQ66" si="16">SUM(AH44:AP44)</f>
        <v>0</v>
      </c>
      <c r="AR44" s="13"/>
      <c r="AS44" s="13"/>
      <c r="AT44" s="13"/>
      <c r="AU44" s="13"/>
      <c r="AV44" s="13"/>
      <c r="AW44" s="13"/>
      <c r="AX44" s="13"/>
      <c r="AY44" s="13"/>
      <c r="AZ44" s="13"/>
      <c r="BA44" s="102">
        <f t="shared" ref="BA44:BA66" si="17">SUM(AR44:AZ44)</f>
        <v>0</v>
      </c>
      <c r="BB44" s="13"/>
      <c r="BC44" s="13"/>
      <c r="BD44" s="13"/>
      <c r="BE44" s="13"/>
      <c r="BF44" s="13"/>
      <c r="BG44" s="13"/>
      <c r="BH44" s="13"/>
      <c r="BI44" s="13"/>
      <c r="BJ44" s="13"/>
      <c r="BK44" s="102">
        <f t="shared" ref="BK44:BK66" si="18">SUM(BB44:BJ44)</f>
        <v>0</v>
      </c>
      <c r="BL44" s="13"/>
    </row>
    <row r="45" spans="1:64" x14ac:dyDescent="0.3">
      <c r="A45" s="13"/>
      <c r="B45" s="13"/>
      <c r="C45" s="13"/>
      <c r="D45" s="14"/>
      <c r="E45" s="13"/>
      <c r="F45" s="14"/>
      <c r="G45" s="14"/>
      <c r="H45" s="14"/>
      <c r="I45" s="14"/>
      <c r="J45" s="14"/>
      <c r="K45" s="14"/>
      <c r="L45" s="14"/>
      <c r="M45" s="14"/>
      <c r="N45" s="13"/>
      <c r="O45" s="13"/>
      <c r="P45" s="13"/>
      <c r="Q45" s="13"/>
      <c r="R45" s="13"/>
      <c r="S45" s="13"/>
      <c r="T45" s="13"/>
      <c r="U45" s="13"/>
      <c r="V45" s="13"/>
      <c r="W45" s="102">
        <f t="shared" si="14"/>
        <v>0</v>
      </c>
      <c r="X45" s="13"/>
      <c r="Y45" s="13"/>
      <c r="Z45" s="13"/>
      <c r="AA45" s="13"/>
      <c r="AB45" s="13"/>
      <c r="AC45" s="13"/>
      <c r="AD45" s="13"/>
      <c r="AE45" s="13"/>
      <c r="AF45" s="13"/>
      <c r="AG45" s="102">
        <f t="shared" si="15"/>
        <v>0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102">
        <f t="shared" si="16"/>
        <v>0</v>
      </c>
      <c r="AR45" s="13"/>
      <c r="AS45" s="13"/>
      <c r="AT45" s="13"/>
      <c r="AU45" s="13"/>
      <c r="AV45" s="13"/>
      <c r="AW45" s="13"/>
      <c r="AX45" s="13"/>
      <c r="AY45" s="13"/>
      <c r="AZ45" s="13"/>
      <c r="BA45" s="102">
        <f t="shared" si="17"/>
        <v>0</v>
      </c>
      <c r="BB45" s="13"/>
      <c r="BC45" s="13"/>
      <c r="BD45" s="13"/>
      <c r="BE45" s="13"/>
      <c r="BF45" s="13"/>
      <c r="BG45" s="13"/>
      <c r="BH45" s="13"/>
      <c r="BI45" s="13"/>
      <c r="BJ45" s="13"/>
      <c r="BK45" s="102">
        <f t="shared" si="18"/>
        <v>0</v>
      </c>
      <c r="BL45" s="13"/>
    </row>
    <row r="46" spans="1:64" x14ac:dyDescent="0.3">
      <c r="A46" s="13"/>
      <c r="B46" s="13"/>
      <c r="C46" s="13"/>
      <c r="D46" s="14"/>
      <c r="E46" s="13"/>
      <c r="F46" s="14"/>
      <c r="G46" s="14"/>
      <c r="H46" s="14"/>
      <c r="I46" s="14"/>
      <c r="J46" s="14"/>
      <c r="K46" s="14"/>
      <c r="L46" s="14"/>
      <c r="M46" s="14"/>
      <c r="N46" s="13"/>
      <c r="O46" s="13"/>
      <c r="P46" s="13"/>
      <c r="Q46" s="13"/>
      <c r="R46" s="13"/>
      <c r="S46" s="13"/>
      <c r="T46" s="13"/>
      <c r="U46" s="13"/>
      <c r="V46" s="13"/>
      <c r="W46" s="102">
        <f t="shared" si="14"/>
        <v>0</v>
      </c>
      <c r="X46" s="13"/>
      <c r="Y46" s="13"/>
      <c r="Z46" s="13"/>
      <c r="AA46" s="13"/>
      <c r="AB46" s="13"/>
      <c r="AC46" s="13"/>
      <c r="AD46" s="13"/>
      <c r="AE46" s="13"/>
      <c r="AF46" s="13"/>
      <c r="AG46" s="102">
        <f t="shared" si="15"/>
        <v>0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102">
        <f t="shared" si="16"/>
        <v>0</v>
      </c>
      <c r="AR46" s="13"/>
      <c r="AS46" s="13"/>
      <c r="AT46" s="13"/>
      <c r="AU46" s="13"/>
      <c r="AV46" s="13"/>
      <c r="AW46" s="13"/>
      <c r="AX46" s="13"/>
      <c r="AY46" s="13"/>
      <c r="AZ46" s="13"/>
      <c r="BA46" s="102">
        <f t="shared" si="17"/>
        <v>0</v>
      </c>
      <c r="BB46" s="13"/>
      <c r="BC46" s="13"/>
      <c r="BD46" s="13"/>
      <c r="BE46" s="13"/>
      <c r="BF46" s="13"/>
      <c r="BG46" s="13"/>
      <c r="BH46" s="13"/>
      <c r="BI46" s="13"/>
      <c r="BJ46" s="13"/>
      <c r="BK46" s="102">
        <f t="shared" si="18"/>
        <v>0</v>
      </c>
      <c r="BL46" s="13"/>
    </row>
    <row r="47" spans="1:64" x14ac:dyDescent="0.3">
      <c r="A47" s="13"/>
      <c r="B47" s="13"/>
      <c r="C47" s="13"/>
      <c r="D47" s="14"/>
      <c r="E47" s="13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  <c r="Q47" s="13"/>
      <c r="R47" s="13"/>
      <c r="S47" s="13"/>
      <c r="T47" s="13"/>
      <c r="U47" s="13"/>
      <c r="V47" s="13"/>
      <c r="W47" s="102">
        <f t="shared" si="14"/>
        <v>0</v>
      </c>
      <c r="X47" s="13"/>
      <c r="Y47" s="13"/>
      <c r="Z47" s="13"/>
      <c r="AA47" s="13"/>
      <c r="AB47" s="13"/>
      <c r="AC47" s="13"/>
      <c r="AD47" s="13"/>
      <c r="AE47" s="13"/>
      <c r="AF47" s="13"/>
      <c r="AG47" s="102">
        <f t="shared" si="15"/>
        <v>0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102">
        <f t="shared" si="16"/>
        <v>0</v>
      </c>
      <c r="AR47" s="13"/>
      <c r="AS47" s="13"/>
      <c r="AT47" s="13"/>
      <c r="AU47" s="13"/>
      <c r="AV47" s="13"/>
      <c r="AW47" s="13"/>
      <c r="AX47" s="13"/>
      <c r="AY47" s="13"/>
      <c r="AZ47" s="13"/>
      <c r="BA47" s="102">
        <f t="shared" si="17"/>
        <v>0</v>
      </c>
      <c r="BB47" s="13"/>
      <c r="BC47" s="13"/>
      <c r="BD47" s="13"/>
      <c r="BE47" s="13"/>
      <c r="BF47" s="13"/>
      <c r="BG47" s="13"/>
      <c r="BH47" s="13"/>
      <c r="BI47" s="13"/>
      <c r="BJ47" s="13"/>
      <c r="BK47" s="102">
        <f t="shared" si="18"/>
        <v>0</v>
      </c>
      <c r="BL47" s="13"/>
    </row>
    <row r="48" spans="1:64" x14ac:dyDescent="0.3">
      <c r="A48" s="13"/>
      <c r="B48" s="13"/>
      <c r="C48" s="13"/>
      <c r="D48" s="14"/>
      <c r="E48" s="13"/>
      <c r="F48" s="14"/>
      <c r="G48" s="14"/>
      <c r="H48" s="14"/>
      <c r="I48" s="14"/>
      <c r="J48" s="14"/>
      <c r="K48" s="14"/>
      <c r="L48" s="14"/>
      <c r="M48" s="14"/>
      <c r="N48" s="13"/>
      <c r="O48" s="13"/>
      <c r="P48" s="13"/>
      <c r="Q48" s="13"/>
      <c r="R48" s="13"/>
      <c r="S48" s="13"/>
      <c r="T48" s="13"/>
      <c r="U48" s="13"/>
      <c r="V48" s="13"/>
      <c r="W48" s="102">
        <f t="shared" si="14"/>
        <v>0</v>
      </c>
      <c r="X48" s="13"/>
      <c r="Y48" s="13"/>
      <c r="Z48" s="13"/>
      <c r="AA48" s="13"/>
      <c r="AB48" s="13"/>
      <c r="AC48" s="13"/>
      <c r="AD48" s="13"/>
      <c r="AE48" s="13"/>
      <c r="AF48" s="13"/>
      <c r="AG48" s="102">
        <f t="shared" si="15"/>
        <v>0</v>
      </c>
      <c r="AH48" s="13"/>
      <c r="AI48" s="13"/>
      <c r="AJ48" s="13"/>
      <c r="AK48" s="13"/>
      <c r="AL48" s="13"/>
      <c r="AM48" s="13"/>
      <c r="AN48" s="13"/>
      <c r="AO48" s="13"/>
      <c r="AP48" s="13"/>
      <c r="AQ48" s="102">
        <f t="shared" si="16"/>
        <v>0</v>
      </c>
      <c r="AR48" s="13"/>
      <c r="AS48" s="13"/>
      <c r="AT48" s="13"/>
      <c r="AU48" s="13"/>
      <c r="AV48" s="13"/>
      <c r="AW48" s="13"/>
      <c r="AX48" s="13"/>
      <c r="AY48" s="13"/>
      <c r="AZ48" s="13"/>
      <c r="BA48" s="102">
        <f t="shared" si="17"/>
        <v>0</v>
      </c>
      <c r="BB48" s="13"/>
      <c r="BC48" s="13"/>
      <c r="BD48" s="13"/>
      <c r="BE48" s="13"/>
      <c r="BF48" s="13"/>
      <c r="BG48" s="13"/>
      <c r="BH48" s="13"/>
      <c r="BI48" s="13"/>
      <c r="BJ48" s="13"/>
      <c r="BK48" s="102">
        <f t="shared" si="18"/>
        <v>0</v>
      </c>
      <c r="BL48" s="13"/>
    </row>
    <row r="49" spans="1:64" x14ac:dyDescent="0.3">
      <c r="A49" s="13"/>
      <c r="B49" s="13"/>
      <c r="C49" s="13"/>
      <c r="D49" s="14"/>
      <c r="E49" s="13"/>
      <c r="F49" s="14"/>
      <c r="G49" s="14"/>
      <c r="H49" s="14"/>
      <c r="I49" s="14"/>
      <c r="J49" s="14"/>
      <c r="K49" s="14"/>
      <c r="L49" s="14"/>
      <c r="M49" s="14"/>
      <c r="N49" s="13"/>
      <c r="O49" s="13"/>
      <c r="P49" s="13"/>
      <c r="Q49" s="13"/>
      <c r="R49" s="13"/>
      <c r="S49" s="13"/>
      <c r="T49" s="13"/>
      <c r="U49" s="13"/>
      <c r="V49" s="13"/>
      <c r="W49" s="102">
        <f t="shared" si="14"/>
        <v>0</v>
      </c>
      <c r="X49" s="13"/>
      <c r="Y49" s="13"/>
      <c r="Z49" s="13"/>
      <c r="AA49" s="13"/>
      <c r="AB49" s="13"/>
      <c r="AC49" s="13"/>
      <c r="AD49" s="13"/>
      <c r="AE49" s="13"/>
      <c r="AF49" s="13"/>
      <c r="AG49" s="102">
        <f t="shared" si="15"/>
        <v>0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02">
        <f t="shared" si="16"/>
        <v>0</v>
      </c>
      <c r="AR49" s="13"/>
      <c r="AS49" s="13"/>
      <c r="AT49" s="13"/>
      <c r="AU49" s="13"/>
      <c r="AV49" s="13"/>
      <c r="AW49" s="13"/>
      <c r="AX49" s="13"/>
      <c r="AY49" s="13"/>
      <c r="AZ49" s="13"/>
      <c r="BA49" s="102">
        <f t="shared" si="17"/>
        <v>0</v>
      </c>
      <c r="BB49" s="13"/>
      <c r="BC49" s="13"/>
      <c r="BD49" s="13"/>
      <c r="BE49" s="13"/>
      <c r="BF49" s="13"/>
      <c r="BG49" s="13"/>
      <c r="BH49" s="13"/>
      <c r="BI49" s="13"/>
      <c r="BJ49" s="13"/>
      <c r="BK49" s="102">
        <f t="shared" si="18"/>
        <v>0</v>
      </c>
      <c r="BL49" s="13"/>
    </row>
    <row r="50" spans="1:64" x14ac:dyDescent="0.3">
      <c r="A50" s="13"/>
      <c r="B50" s="13"/>
      <c r="C50" s="13"/>
      <c r="D50" s="14"/>
      <c r="E50" s="13"/>
      <c r="F50" s="14"/>
      <c r="G50" s="14"/>
      <c r="H50" s="14"/>
      <c r="I50" s="14"/>
      <c r="J50" s="14"/>
      <c r="K50" s="14"/>
      <c r="L50" s="14"/>
      <c r="M50" s="14"/>
      <c r="N50" s="13"/>
      <c r="O50" s="13"/>
      <c r="P50" s="13"/>
      <c r="Q50" s="13"/>
      <c r="R50" s="13"/>
      <c r="S50" s="13"/>
      <c r="T50" s="13"/>
      <c r="U50" s="13"/>
      <c r="V50" s="13"/>
      <c r="W50" s="102">
        <f t="shared" si="14"/>
        <v>0</v>
      </c>
      <c r="X50" s="13"/>
      <c r="Y50" s="13"/>
      <c r="Z50" s="13"/>
      <c r="AA50" s="13"/>
      <c r="AB50" s="13"/>
      <c r="AC50" s="13"/>
      <c r="AD50" s="13"/>
      <c r="AE50" s="13"/>
      <c r="AF50" s="13"/>
      <c r="AG50" s="102">
        <f t="shared" si="15"/>
        <v>0</v>
      </c>
      <c r="AH50" s="13"/>
      <c r="AI50" s="13"/>
      <c r="AJ50" s="13"/>
      <c r="AK50" s="13"/>
      <c r="AL50" s="13"/>
      <c r="AM50" s="13"/>
      <c r="AN50" s="13"/>
      <c r="AO50" s="13"/>
      <c r="AP50" s="13"/>
      <c r="AQ50" s="102">
        <f t="shared" si="16"/>
        <v>0</v>
      </c>
      <c r="AR50" s="13"/>
      <c r="AS50" s="13"/>
      <c r="AT50" s="13"/>
      <c r="AU50" s="13"/>
      <c r="AV50" s="13"/>
      <c r="AW50" s="13"/>
      <c r="AX50" s="13"/>
      <c r="AY50" s="13"/>
      <c r="AZ50" s="13"/>
      <c r="BA50" s="102">
        <f t="shared" si="17"/>
        <v>0</v>
      </c>
      <c r="BB50" s="13"/>
      <c r="BC50" s="13"/>
      <c r="BD50" s="13"/>
      <c r="BE50" s="13"/>
      <c r="BF50" s="13"/>
      <c r="BG50" s="13"/>
      <c r="BH50" s="13"/>
      <c r="BI50" s="13"/>
      <c r="BJ50" s="13"/>
      <c r="BK50" s="102">
        <f t="shared" si="18"/>
        <v>0</v>
      </c>
      <c r="BL50" s="13"/>
    </row>
    <row r="51" spans="1:64" x14ac:dyDescent="0.3">
      <c r="A51" s="13"/>
      <c r="B51" s="13"/>
      <c r="C51" s="13"/>
      <c r="D51" s="14"/>
      <c r="E51" s="13"/>
      <c r="F51" s="14"/>
      <c r="G51" s="14"/>
      <c r="H51" s="14"/>
      <c r="I51" s="14"/>
      <c r="J51" s="14"/>
      <c r="K51" s="14"/>
      <c r="L51" s="14"/>
      <c r="M51" s="14"/>
      <c r="N51" s="13"/>
      <c r="O51" s="13"/>
      <c r="P51" s="13"/>
      <c r="Q51" s="13"/>
      <c r="R51" s="13"/>
      <c r="S51" s="13"/>
      <c r="T51" s="13"/>
      <c r="U51" s="13"/>
      <c r="V51" s="13"/>
      <c r="W51" s="102">
        <f t="shared" si="14"/>
        <v>0</v>
      </c>
      <c r="X51" s="13"/>
      <c r="Y51" s="13"/>
      <c r="Z51" s="13"/>
      <c r="AA51" s="13"/>
      <c r="AB51" s="13"/>
      <c r="AC51" s="13"/>
      <c r="AD51" s="13"/>
      <c r="AE51" s="13"/>
      <c r="AF51" s="13"/>
      <c r="AG51" s="102">
        <f t="shared" si="15"/>
        <v>0</v>
      </c>
      <c r="AH51" s="13"/>
      <c r="AI51" s="13"/>
      <c r="AJ51" s="13"/>
      <c r="AK51" s="13"/>
      <c r="AL51" s="13"/>
      <c r="AM51" s="13"/>
      <c r="AN51" s="13"/>
      <c r="AO51" s="13"/>
      <c r="AP51" s="13"/>
      <c r="AQ51" s="102">
        <f t="shared" si="16"/>
        <v>0</v>
      </c>
      <c r="AR51" s="13"/>
      <c r="AS51" s="13"/>
      <c r="AT51" s="13"/>
      <c r="AU51" s="13"/>
      <c r="AV51" s="13"/>
      <c r="AW51" s="13"/>
      <c r="AX51" s="13"/>
      <c r="AY51" s="13"/>
      <c r="AZ51" s="13"/>
      <c r="BA51" s="102">
        <f t="shared" si="17"/>
        <v>0</v>
      </c>
      <c r="BB51" s="13"/>
      <c r="BC51" s="13"/>
      <c r="BD51" s="13"/>
      <c r="BE51" s="13"/>
      <c r="BF51" s="13"/>
      <c r="BG51" s="13"/>
      <c r="BH51" s="13"/>
      <c r="BI51" s="13"/>
      <c r="BJ51" s="13"/>
      <c r="BK51" s="102">
        <f t="shared" si="18"/>
        <v>0</v>
      </c>
      <c r="BL51" s="13"/>
    </row>
    <row r="52" spans="1:64" x14ac:dyDescent="0.3">
      <c r="A52" s="13"/>
      <c r="B52" s="13"/>
      <c r="C52" s="13"/>
      <c r="D52" s="14"/>
      <c r="E52" s="13"/>
      <c r="F52" s="14"/>
      <c r="G52" s="14"/>
      <c r="H52" s="14"/>
      <c r="I52" s="14"/>
      <c r="J52" s="14"/>
      <c r="K52" s="14"/>
      <c r="L52" s="14"/>
      <c r="M52" s="14"/>
      <c r="N52" s="13"/>
      <c r="O52" s="13"/>
      <c r="P52" s="13"/>
      <c r="Q52" s="13"/>
      <c r="R52" s="13"/>
      <c r="S52" s="13"/>
      <c r="T52" s="13"/>
      <c r="U52" s="13"/>
      <c r="V52" s="13"/>
      <c r="W52" s="102">
        <f t="shared" si="14"/>
        <v>0</v>
      </c>
      <c r="X52" s="13"/>
      <c r="Y52" s="13"/>
      <c r="Z52" s="13"/>
      <c r="AA52" s="13"/>
      <c r="AB52" s="13"/>
      <c r="AC52" s="13"/>
      <c r="AD52" s="13"/>
      <c r="AE52" s="13"/>
      <c r="AF52" s="13"/>
      <c r="AG52" s="102">
        <f t="shared" si="15"/>
        <v>0</v>
      </c>
      <c r="AH52" s="13"/>
      <c r="AI52" s="13"/>
      <c r="AJ52" s="13"/>
      <c r="AK52" s="13"/>
      <c r="AL52" s="13"/>
      <c r="AM52" s="13"/>
      <c r="AN52" s="13"/>
      <c r="AO52" s="13"/>
      <c r="AP52" s="13"/>
      <c r="AQ52" s="102">
        <f t="shared" si="16"/>
        <v>0</v>
      </c>
      <c r="AR52" s="13"/>
      <c r="AS52" s="13"/>
      <c r="AT52" s="13"/>
      <c r="AU52" s="13"/>
      <c r="AV52" s="13"/>
      <c r="AW52" s="13"/>
      <c r="AX52" s="13"/>
      <c r="AY52" s="13"/>
      <c r="AZ52" s="13"/>
      <c r="BA52" s="102">
        <f t="shared" si="17"/>
        <v>0</v>
      </c>
      <c r="BB52" s="13"/>
      <c r="BC52" s="13"/>
      <c r="BD52" s="13"/>
      <c r="BE52" s="13"/>
      <c r="BF52" s="13"/>
      <c r="BG52" s="13"/>
      <c r="BH52" s="13"/>
      <c r="BI52" s="13"/>
      <c r="BJ52" s="13"/>
      <c r="BK52" s="102">
        <f t="shared" si="18"/>
        <v>0</v>
      </c>
      <c r="BL52" s="13"/>
    </row>
    <row r="53" spans="1:64" x14ac:dyDescent="0.3">
      <c r="A53" s="13"/>
      <c r="B53" s="13"/>
      <c r="C53" s="13"/>
      <c r="D53" s="14"/>
      <c r="E53" s="13"/>
      <c r="F53" s="14"/>
      <c r="G53" s="14"/>
      <c r="H53" s="14"/>
      <c r="I53" s="14"/>
      <c r="J53" s="14"/>
      <c r="K53" s="14"/>
      <c r="L53" s="14"/>
      <c r="M53" s="14"/>
      <c r="N53" s="13"/>
      <c r="O53" s="13"/>
      <c r="P53" s="13"/>
      <c r="Q53" s="13"/>
      <c r="R53" s="13"/>
      <c r="S53" s="13"/>
      <c r="T53" s="13"/>
      <c r="U53" s="13"/>
      <c r="V53" s="13"/>
      <c r="W53" s="102">
        <f t="shared" si="14"/>
        <v>0</v>
      </c>
      <c r="X53" s="13"/>
      <c r="Y53" s="13"/>
      <c r="Z53" s="13"/>
      <c r="AA53" s="13"/>
      <c r="AB53" s="13"/>
      <c r="AC53" s="13"/>
      <c r="AD53" s="13"/>
      <c r="AE53" s="13"/>
      <c r="AF53" s="13"/>
      <c r="AG53" s="102">
        <f t="shared" si="15"/>
        <v>0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102">
        <f t="shared" si="16"/>
        <v>0</v>
      </c>
      <c r="AR53" s="13"/>
      <c r="AS53" s="13"/>
      <c r="AT53" s="13"/>
      <c r="AU53" s="13"/>
      <c r="AV53" s="13"/>
      <c r="AW53" s="13"/>
      <c r="AX53" s="13"/>
      <c r="AY53" s="13"/>
      <c r="AZ53" s="13"/>
      <c r="BA53" s="102">
        <f t="shared" si="17"/>
        <v>0</v>
      </c>
      <c r="BB53" s="13"/>
      <c r="BC53" s="13"/>
      <c r="BD53" s="13"/>
      <c r="BE53" s="13"/>
      <c r="BF53" s="13"/>
      <c r="BG53" s="13"/>
      <c r="BH53" s="13"/>
      <c r="BI53" s="13"/>
      <c r="BJ53" s="13"/>
      <c r="BK53" s="102">
        <f t="shared" si="18"/>
        <v>0</v>
      </c>
      <c r="BL53" s="13"/>
    </row>
    <row r="54" spans="1:64" x14ac:dyDescent="0.3">
      <c r="A54" s="13"/>
      <c r="B54" s="13"/>
      <c r="C54" s="13"/>
      <c r="D54" s="14"/>
      <c r="E54" s="13"/>
      <c r="F54" s="14"/>
      <c r="G54" s="14"/>
      <c r="H54" s="14"/>
      <c r="I54" s="14"/>
      <c r="J54" s="14"/>
      <c r="K54" s="14"/>
      <c r="L54" s="14"/>
      <c r="M54" s="14"/>
      <c r="N54" s="13"/>
      <c r="O54" s="13"/>
      <c r="P54" s="13"/>
      <c r="Q54" s="13"/>
      <c r="R54" s="13"/>
      <c r="S54" s="13"/>
      <c r="T54" s="13"/>
      <c r="U54" s="13"/>
      <c r="V54" s="13"/>
      <c r="W54" s="102">
        <f t="shared" si="14"/>
        <v>0</v>
      </c>
      <c r="X54" s="13"/>
      <c r="Y54" s="13"/>
      <c r="Z54" s="13"/>
      <c r="AA54" s="13"/>
      <c r="AB54" s="13"/>
      <c r="AC54" s="13"/>
      <c r="AD54" s="13"/>
      <c r="AE54" s="13"/>
      <c r="AF54" s="13"/>
      <c r="AG54" s="102">
        <f t="shared" si="15"/>
        <v>0</v>
      </c>
      <c r="AH54" s="13"/>
      <c r="AI54" s="13"/>
      <c r="AJ54" s="13"/>
      <c r="AK54" s="13"/>
      <c r="AL54" s="13"/>
      <c r="AM54" s="13"/>
      <c r="AN54" s="13"/>
      <c r="AO54" s="13"/>
      <c r="AP54" s="13"/>
      <c r="AQ54" s="102">
        <f t="shared" si="16"/>
        <v>0</v>
      </c>
      <c r="AR54" s="13"/>
      <c r="AS54" s="13"/>
      <c r="AT54" s="13"/>
      <c r="AU54" s="13"/>
      <c r="AV54" s="13"/>
      <c r="AW54" s="13"/>
      <c r="AX54" s="13"/>
      <c r="AY54" s="13"/>
      <c r="AZ54" s="13"/>
      <c r="BA54" s="102">
        <f t="shared" si="17"/>
        <v>0</v>
      </c>
      <c r="BB54" s="13"/>
      <c r="BC54" s="13"/>
      <c r="BD54" s="13"/>
      <c r="BE54" s="13"/>
      <c r="BF54" s="13"/>
      <c r="BG54" s="13"/>
      <c r="BH54" s="13"/>
      <c r="BI54" s="13"/>
      <c r="BJ54" s="13"/>
      <c r="BK54" s="102">
        <f t="shared" si="18"/>
        <v>0</v>
      </c>
      <c r="BL54" s="13"/>
    </row>
    <row r="55" spans="1:64" x14ac:dyDescent="0.3">
      <c r="A55" s="13"/>
      <c r="B55" s="13"/>
      <c r="C55" s="13"/>
      <c r="D55" s="14"/>
      <c r="E55" s="13"/>
      <c r="F55" s="14"/>
      <c r="G55" s="14"/>
      <c r="H55" s="14"/>
      <c r="I55" s="14"/>
      <c r="J55" s="14"/>
      <c r="K55" s="14"/>
      <c r="L55" s="14"/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102">
        <f t="shared" si="14"/>
        <v>0</v>
      </c>
      <c r="X55" s="13"/>
      <c r="Y55" s="13"/>
      <c r="Z55" s="13"/>
      <c r="AA55" s="13"/>
      <c r="AB55" s="13"/>
      <c r="AC55" s="13"/>
      <c r="AD55" s="13"/>
      <c r="AE55" s="13"/>
      <c r="AF55" s="13"/>
      <c r="AG55" s="102">
        <f t="shared" si="15"/>
        <v>0</v>
      </c>
      <c r="AH55" s="13"/>
      <c r="AI55" s="13"/>
      <c r="AJ55" s="13"/>
      <c r="AK55" s="13"/>
      <c r="AL55" s="13"/>
      <c r="AM55" s="13"/>
      <c r="AN55" s="13"/>
      <c r="AO55" s="13"/>
      <c r="AP55" s="13"/>
      <c r="AQ55" s="102">
        <f t="shared" si="16"/>
        <v>0</v>
      </c>
      <c r="AR55" s="13"/>
      <c r="AS55" s="13"/>
      <c r="AT55" s="13"/>
      <c r="AU55" s="13"/>
      <c r="AV55" s="13"/>
      <c r="AW55" s="13"/>
      <c r="AX55" s="13"/>
      <c r="AY55" s="13"/>
      <c r="AZ55" s="13"/>
      <c r="BA55" s="102">
        <f t="shared" si="17"/>
        <v>0</v>
      </c>
      <c r="BB55" s="13"/>
      <c r="BC55" s="13"/>
      <c r="BD55" s="13"/>
      <c r="BE55" s="13"/>
      <c r="BF55" s="13"/>
      <c r="BG55" s="13"/>
      <c r="BH55" s="13"/>
      <c r="BI55" s="13"/>
      <c r="BJ55" s="13"/>
      <c r="BK55" s="102">
        <f t="shared" si="18"/>
        <v>0</v>
      </c>
      <c r="BL55" s="13"/>
    </row>
    <row r="56" spans="1:64" x14ac:dyDescent="0.3">
      <c r="A56" s="13"/>
      <c r="B56" s="13"/>
      <c r="C56" s="13"/>
      <c r="D56" s="14"/>
      <c r="E56" s="13"/>
      <c r="F56" s="14"/>
      <c r="G56" s="14"/>
      <c r="H56" s="14"/>
      <c r="I56" s="14"/>
      <c r="J56" s="14"/>
      <c r="K56" s="14"/>
      <c r="L56" s="14"/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102">
        <f t="shared" si="14"/>
        <v>0</v>
      </c>
      <c r="X56" s="13"/>
      <c r="Y56" s="13"/>
      <c r="Z56" s="13"/>
      <c r="AA56" s="13"/>
      <c r="AB56" s="13"/>
      <c r="AC56" s="13"/>
      <c r="AD56" s="13"/>
      <c r="AE56" s="13"/>
      <c r="AF56" s="13"/>
      <c r="AG56" s="102">
        <f t="shared" si="15"/>
        <v>0</v>
      </c>
      <c r="AH56" s="13"/>
      <c r="AI56" s="13"/>
      <c r="AJ56" s="13"/>
      <c r="AK56" s="13"/>
      <c r="AL56" s="13"/>
      <c r="AM56" s="13"/>
      <c r="AN56" s="13"/>
      <c r="AO56" s="13"/>
      <c r="AP56" s="13"/>
      <c r="AQ56" s="102">
        <f t="shared" si="16"/>
        <v>0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102">
        <f t="shared" si="17"/>
        <v>0</v>
      </c>
      <c r="BB56" s="13"/>
      <c r="BC56" s="13"/>
      <c r="BD56" s="13"/>
      <c r="BE56" s="13"/>
      <c r="BF56" s="13"/>
      <c r="BG56" s="13"/>
      <c r="BH56" s="13"/>
      <c r="BI56" s="13"/>
      <c r="BJ56" s="13"/>
      <c r="BK56" s="102">
        <f t="shared" si="18"/>
        <v>0</v>
      </c>
      <c r="BL56" s="13"/>
    </row>
    <row r="57" spans="1:64" x14ac:dyDescent="0.3">
      <c r="A57" s="13"/>
      <c r="B57" s="13"/>
      <c r="C57" s="13"/>
      <c r="D57" s="14"/>
      <c r="E57" s="13"/>
      <c r="F57" s="14"/>
      <c r="G57" s="14"/>
      <c r="H57" s="14"/>
      <c r="I57" s="14"/>
      <c r="J57" s="14"/>
      <c r="K57" s="14"/>
      <c r="L57" s="14"/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102">
        <f t="shared" si="14"/>
        <v>0</v>
      </c>
      <c r="X57" s="13"/>
      <c r="Y57" s="13"/>
      <c r="Z57" s="13"/>
      <c r="AA57" s="13"/>
      <c r="AB57" s="13"/>
      <c r="AC57" s="13"/>
      <c r="AD57" s="13"/>
      <c r="AE57" s="13"/>
      <c r="AF57" s="13"/>
      <c r="AG57" s="102">
        <f t="shared" si="15"/>
        <v>0</v>
      </c>
      <c r="AH57" s="13"/>
      <c r="AI57" s="13"/>
      <c r="AJ57" s="13"/>
      <c r="AK57" s="13"/>
      <c r="AL57" s="13"/>
      <c r="AM57" s="13"/>
      <c r="AN57" s="13"/>
      <c r="AO57" s="13"/>
      <c r="AP57" s="13"/>
      <c r="AQ57" s="102">
        <f t="shared" si="16"/>
        <v>0</v>
      </c>
      <c r="AR57" s="13"/>
      <c r="AS57" s="13"/>
      <c r="AT57" s="13"/>
      <c r="AU57" s="13"/>
      <c r="AV57" s="13"/>
      <c r="AW57" s="13"/>
      <c r="AX57" s="13"/>
      <c r="AY57" s="13"/>
      <c r="AZ57" s="13"/>
      <c r="BA57" s="102">
        <f t="shared" si="17"/>
        <v>0</v>
      </c>
      <c r="BB57" s="13"/>
      <c r="BC57" s="13"/>
      <c r="BD57" s="13"/>
      <c r="BE57" s="13"/>
      <c r="BF57" s="13"/>
      <c r="BG57" s="13"/>
      <c r="BH57" s="13"/>
      <c r="BI57" s="13"/>
      <c r="BJ57" s="13"/>
      <c r="BK57" s="102">
        <f t="shared" si="18"/>
        <v>0</v>
      </c>
      <c r="BL57" s="13"/>
    </row>
    <row r="58" spans="1:64" x14ac:dyDescent="0.3">
      <c r="A58" s="13"/>
      <c r="B58" s="13"/>
      <c r="C58" s="13"/>
      <c r="D58" s="14"/>
      <c r="E58" s="13"/>
      <c r="F58" s="14"/>
      <c r="G58" s="14"/>
      <c r="H58" s="14"/>
      <c r="I58" s="14"/>
      <c r="J58" s="14"/>
      <c r="K58" s="14"/>
      <c r="L58" s="14"/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102">
        <f t="shared" si="14"/>
        <v>0</v>
      </c>
      <c r="X58" s="13"/>
      <c r="Y58" s="13"/>
      <c r="Z58" s="13"/>
      <c r="AA58" s="13"/>
      <c r="AB58" s="13"/>
      <c r="AC58" s="13"/>
      <c r="AD58" s="13"/>
      <c r="AE58" s="13"/>
      <c r="AF58" s="13"/>
      <c r="AG58" s="102">
        <f t="shared" si="15"/>
        <v>0</v>
      </c>
      <c r="AH58" s="13"/>
      <c r="AI58" s="13"/>
      <c r="AJ58" s="13"/>
      <c r="AK58" s="13"/>
      <c r="AL58" s="13"/>
      <c r="AM58" s="13"/>
      <c r="AN58" s="13"/>
      <c r="AO58" s="13"/>
      <c r="AP58" s="13"/>
      <c r="AQ58" s="102">
        <f t="shared" si="16"/>
        <v>0</v>
      </c>
      <c r="AR58" s="13"/>
      <c r="AS58" s="13"/>
      <c r="AT58" s="13"/>
      <c r="AU58" s="13"/>
      <c r="AV58" s="13"/>
      <c r="AW58" s="13"/>
      <c r="AX58" s="13"/>
      <c r="AY58" s="13"/>
      <c r="AZ58" s="13"/>
      <c r="BA58" s="102">
        <f t="shared" si="17"/>
        <v>0</v>
      </c>
      <c r="BB58" s="13"/>
      <c r="BC58" s="13"/>
      <c r="BD58" s="13"/>
      <c r="BE58" s="13"/>
      <c r="BF58" s="13"/>
      <c r="BG58" s="13"/>
      <c r="BH58" s="13"/>
      <c r="BI58" s="13"/>
      <c r="BJ58" s="13"/>
      <c r="BK58" s="102">
        <f t="shared" si="18"/>
        <v>0</v>
      </c>
      <c r="BL58" s="13"/>
    </row>
    <row r="59" spans="1:64" x14ac:dyDescent="0.3">
      <c r="A59" s="13"/>
      <c r="B59" s="13"/>
      <c r="C59" s="13"/>
      <c r="D59" s="14"/>
      <c r="E59" s="13"/>
      <c r="F59" s="14"/>
      <c r="G59" s="14"/>
      <c r="H59" s="14"/>
      <c r="I59" s="14"/>
      <c r="J59" s="14"/>
      <c r="K59" s="14"/>
      <c r="L59" s="14"/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102">
        <f t="shared" si="14"/>
        <v>0</v>
      </c>
      <c r="X59" s="13"/>
      <c r="Y59" s="13"/>
      <c r="Z59" s="13"/>
      <c r="AA59" s="13"/>
      <c r="AB59" s="13"/>
      <c r="AC59" s="13"/>
      <c r="AD59" s="13"/>
      <c r="AE59" s="13"/>
      <c r="AF59" s="13"/>
      <c r="AG59" s="102">
        <f t="shared" si="15"/>
        <v>0</v>
      </c>
      <c r="AH59" s="13"/>
      <c r="AI59" s="13"/>
      <c r="AJ59" s="13"/>
      <c r="AK59" s="13"/>
      <c r="AL59" s="13"/>
      <c r="AM59" s="13"/>
      <c r="AN59" s="13"/>
      <c r="AO59" s="13"/>
      <c r="AP59" s="13"/>
      <c r="AQ59" s="102">
        <f t="shared" si="16"/>
        <v>0</v>
      </c>
      <c r="AR59" s="13"/>
      <c r="AS59" s="13"/>
      <c r="AT59" s="13"/>
      <c r="AU59" s="13"/>
      <c r="AV59" s="13"/>
      <c r="AW59" s="13"/>
      <c r="AX59" s="13"/>
      <c r="AY59" s="13"/>
      <c r="AZ59" s="13"/>
      <c r="BA59" s="102">
        <f t="shared" si="17"/>
        <v>0</v>
      </c>
      <c r="BB59" s="13"/>
      <c r="BC59" s="13"/>
      <c r="BD59" s="13"/>
      <c r="BE59" s="13"/>
      <c r="BF59" s="13"/>
      <c r="BG59" s="13"/>
      <c r="BH59" s="13"/>
      <c r="BI59" s="13"/>
      <c r="BJ59" s="13"/>
      <c r="BK59" s="102">
        <f t="shared" si="18"/>
        <v>0</v>
      </c>
      <c r="BL59" s="13"/>
    </row>
    <row r="60" spans="1:64" x14ac:dyDescent="0.3">
      <c r="A60" s="13"/>
      <c r="B60" s="13"/>
      <c r="C60" s="13"/>
      <c r="D60" s="14"/>
      <c r="E60" s="13"/>
      <c r="F60" s="14"/>
      <c r="G60" s="14"/>
      <c r="H60" s="14"/>
      <c r="I60" s="14"/>
      <c r="J60" s="14"/>
      <c r="K60" s="14"/>
      <c r="L60" s="14"/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102">
        <f t="shared" si="14"/>
        <v>0</v>
      </c>
      <c r="X60" s="13"/>
      <c r="Y60" s="13"/>
      <c r="Z60" s="13"/>
      <c r="AA60" s="13"/>
      <c r="AB60" s="13"/>
      <c r="AC60" s="13"/>
      <c r="AD60" s="13"/>
      <c r="AE60" s="13"/>
      <c r="AF60" s="13"/>
      <c r="AG60" s="102">
        <f t="shared" si="15"/>
        <v>0</v>
      </c>
      <c r="AH60" s="13"/>
      <c r="AI60" s="13"/>
      <c r="AJ60" s="13"/>
      <c r="AK60" s="13"/>
      <c r="AL60" s="13"/>
      <c r="AM60" s="13"/>
      <c r="AN60" s="13"/>
      <c r="AO60" s="13"/>
      <c r="AP60" s="13"/>
      <c r="AQ60" s="102">
        <f t="shared" si="16"/>
        <v>0</v>
      </c>
      <c r="AR60" s="13"/>
      <c r="AS60" s="13"/>
      <c r="AT60" s="13"/>
      <c r="AU60" s="13"/>
      <c r="AV60" s="13"/>
      <c r="AW60" s="13"/>
      <c r="AX60" s="13"/>
      <c r="AY60" s="13"/>
      <c r="AZ60" s="13"/>
      <c r="BA60" s="102">
        <f t="shared" si="17"/>
        <v>0</v>
      </c>
      <c r="BB60" s="13"/>
      <c r="BC60" s="13"/>
      <c r="BD60" s="13"/>
      <c r="BE60" s="13"/>
      <c r="BF60" s="13"/>
      <c r="BG60" s="13"/>
      <c r="BH60" s="13"/>
      <c r="BI60" s="13"/>
      <c r="BJ60" s="13"/>
      <c r="BK60" s="102">
        <f t="shared" si="18"/>
        <v>0</v>
      </c>
      <c r="BL60" s="13"/>
    </row>
    <row r="61" spans="1:64" x14ac:dyDescent="0.3">
      <c r="A61" s="13"/>
      <c r="B61" s="13"/>
      <c r="C61" s="13"/>
      <c r="D61" s="14"/>
      <c r="E61" s="13"/>
      <c r="F61" s="14"/>
      <c r="G61" s="14"/>
      <c r="H61" s="14"/>
      <c r="I61" s="14"/>
      <c r="J61" s="14"/>
      <c r="K61" s="14"/>
      <c r="L61" s="14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02">
        <f t="shared" si="14"/>
        <v>0</v>
      </c>
      <c r="X61" s="13"/>
      <c r="Y61" s="13"/>
      <c r="Z61" s="13"/>
      <c r="AA61" s="13"/>
      <c r="AB61" s="13"/>
      <c r="AC61" s="13"/>
      <c r="AD61" s="13"/>
      <c r="AE61" s="13"/>
      <c r="AF61" s="13"/>
      <c r="AG61" s="102">
        <f t="shared" si="15"/>
        <v>0</v>
      </c>
      <c r="AH61" s="13"/>
      <c r="AI61" s="13"/>
      <c r="AJ61" s="13"/>
      <c r="AK61" s="13"/>
      <c r="AL61" s="13"/>
      <c r="AM61" s="13"/>
      <c r="AN61" s="13"/>
      <c r="AO61" s="13"/>
      <c r="AP61" s="13"/>
      <c r="AQ61" s="102">
        <f t="shared" si="16"/>
        <v>0</v>
      </c>
      <c r="AR61" s="13"/>
      <c r="AS61" s="13"/>
      <c r="AT61" s="13"/>
      <c r="AU61" s="13"/>
      <c r="AV61" s="13"/>
      <c r="AW61" s="13"/>
      <c r="AX61" s="13"/>
      <c r="AY61" s="13"/>
      <c r="AZ61" s="13"/>
      <c r="BA61" s="102">
        <f t="shared" si="17"/>
        <v>0</v>
      </c>
      <c r="BB61" s="13"/>
      <c r="BC61" s="13"/>
      <c r="BD61" s="13"/>
      <c r="BE61" s="13"/>
      <c r="BF61" s="13"/>
      <c r="BG61" s="13"/>
      <c r="BH61" s="13"/>
      <c r="BI61" s="13"/>
      <c r="BJ61" s="13"/>
      <c r="BK61" s="102">
        <f t="shared" si="18"/>
        <v>0</v>
      </c>
      <c r="BL61" s="13"/>
    </row>
    <row r="62" spans="1:64" x14ac:dyDescent="0.3">
      <c r="A62" s="13"/>
      <c r="B62" s="13"/>
      <c r="C62" s="13"/>
      <c r="D62" s="14"/>
      <c r="E62" s="13"/>
      <c r="F62" s="14"/>
      <c r="G62" s="14"/>
      <c r="H62" s="14"/>
      <c r="I62" s="14"/>
      <c r="J62" s="14"/>
      <c r="K62" s="14"/>
      <c r="L62" s="14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02">
        <f t="shared" si="14"/>
        <v>0</v>
      </c>
      <c r="X62" s="13"/>
      <c r="Y62" s="13"/>
      <c r="Z62" s="13"/>
      <c r="AA62" s="13"/>
      <c r="AB62" s="13"/>
      <c r="AC62" s="13"/>
      <c r="AD62" s="13"/>
      <c r="AE62" s="13"/>
      <c r="AF62" s="13"/>
      <c r="AG62" s="102">
        <f t="shared" si="15"/>
        <v>0</v>
      </c>
      <c r="AH62" s="13"/>
      <c r="AI62" s="13"/>
      <c r="AJ62" s="13"/>
      <c r="AK62" s="13"/>
      <c r="AL62" s="13"/>
      <c r="AM62" s="13"/>
      <c r="AN62" s="13"/>
      <c r="AO62" s="13"/>
      <c r="AP62" s="13"/>
      <c r="AQ62" s="102">
        <f t="shared" si="16"/>
        <v>0</v>
      </c>
      <c r="AR62" s="13"/>
      <c r="AS62" s="13"/>
      <c r="AT62" s="13"/>
      <c r="AU62" s="13"/>
      <c r="AV62" s="13"/>
      <c r="AW62" s="13"/>
      <c r="AX62" s="13"/>
      <c r="AY62" s="13"/>
      <c r="AZ62" s="13"/>
      <c r="BA62" s="102">
        <f t="shared" si="17"/>
        <v>0</v>
      </c>
      <c r="BB62" s="13"/>
      <c r="BC62" s="13"/>
      <c r="BD62" s="13"/>
      <c r="BE62" s="13"/>
      <c r="BF62" s="13"/>
      <c r="BG62" s="13"/>
      <c r="BH62" s="13"/>
      <c r="BI62" s="13"/>
      <c r="BJ62" s="13"/>
      <c r="BK62" s="102">
        <f t="shared" si="18"/>
        <v>0</v>
      </c>
      <c r="BL62" s="13"/>
    </row>
    <row r="63" spans="1:64" x14ac:dyDescent="0.3">
      <c r="A63" s="13"/>
      <c r="B63" s="13"/>
      <c r="C63" s="13"/>
      <c r="D63" s="14"/>
      <c r="E63" s="13"/>
      <c r="F63" s="14"/>
      <c r="G63" s="14"/>
      <c r="H63" s="14"/>
      <c r="I63" s="14"/>
      <c r="J63" s="14"/>
      <c r="K63" s="14"/>
      <c r="L63" s="14"/>
      <c r="M63" s="14"/>
      <c r="N63" s="13"/>
      <c r="O63" s="13"/>
      <c r="P63" s="13"/>
      <c r="Q63" s="13"/>
      <c r="R63" s="13"/>
      <c r="S63" s="13"/>
      <c r="T63" s="13"/>
      <c r="U63" s="13"/>
      <c r="V63" s="13"/>
      <c r="W63" s="102">
        <f t="shared" si="14"/>
        <v>0</v>
      </c>
      <c r="X63" s="13"/>
      <c r="Y63" s="13"/>
      <c r="Z63" s="13"/>
      <c r="AA63" s="13"/>
      <c r="AB63" s="13"/>
      <c r="AC63" s="13"/>
      <c r="AD63" s="13"/>
      <c r="AE63" s="13"/>
      <c r="AF63" s="13"/>
      <c r="AG63" s="102">
        <f t="shared" si="15"/>
        <v>0</v>
      </c>
      <c r="AH63" s="13"/>
      <c r="AI63" s="13"/>
      <c r="AJ63" s="13"/>
      <c r="AK63" s="13"/>
      <c r="AL63" s="13"/>
      <c r="AM63" s="13"/>
      <c r="AN63" s="13"/>
      <c r="AO63" s="13"/>
      <c r="AP63" s="13"/>
      <c r="AQ63" s="102">
        <f t="shared" si="16"/>
        <v>0</v>
      </c>
      <c r="AR63" s="13"/>
      <c r="AS63" s="13"/>
      <c r="AT63" s="13"/>
      <c r="AU63" s="13"/>
      <c r="AV63" s="13"/>
      <c r="AW63" s="13"/>
      <c r="AX63" s="13"/>
      <c r="AY63" s="13"/>
      <c r="AZ63" s="13"/>
      <c r="BA63" s="102">
        <f t="shared" si="17"/>
        <v>0</v>
      </c>
      <c r="BB63" s="13"/>
      <c r="BC63" s="13"/>
      <c r="BD63" s="13"/>
      <c r="BE63" s="13"/>
      <c r="BF63" s="13"/>
      <c r="BG63" s="13"/>
      <c r="BH63" s="13"/>
      <c r="BI63" s="13"/>
      <c r="BJ63" s="13"/>
      <c r="BK63" s="102">
        <f t="shared" si="18"/>
        <v>0</v>
      </c>
      <c r="BL63" s="13"/>
    </row>
    <row r="64" spans="1:64" x14ac:dyDescent="0.3">
      <c r="A64" s="13"/>
      <c r="B64" s="13"/>
      <c r="C64" s="13"/>
      <c r="D64" s="14"/>
      <c r="E64" s="13"/>
      <c r="F64" s="14"/>
      <c r="G64" s="14"/>
      <c r="H64" s="14"/>
      <c r="I64" s="14"/>
      <c r="J64" s="14"/>
      <c r="K64" s="14"/>
      <c r="L64" s="14"/>
      <c r="M64" s="14"/>
      <c r="N64" s="13"/>
      <c r="O64" s="13"/>
      <c r="P64" s="13"/>
      <c r="Q64" s="13"/>
      <c r="R64" s="13"/>
      <c r="S64" s="13"/>
      <c r="T64" s="13"/>
      <c r="U64" s="13"/>
      <c r="V64" s="13"/>
      <c r="W64" s="102">
        <f t="shared" si="14"/>
        <v>0</v>
      </c>
      <c r="X64" s="13"/>
      <c r="Y64" s="13"/>
      <c r="Z64" s="13"/>
      <c r="AA64" s="13"/>
      <c r="AB64" s="13"/>
      <c r="AC64" s="13"/>
      <c r="AD64" s="13"/>
      <c r="AE64" s="13"/>
      <c r="AF64" s="13"/>
      <c r="AG64" s="102">
        <f t="shared" si="15"/>
        <v>0</v>
      </c>
      <c r="AH64" s="13"/>
      <c r="AI64" s="13"/>
      <c r="AJ64" s="13"/>
      <c r="AK64" s="13"/>
      <c r="AL64" s="13"/>
      <c r="AM64" s="13"/>
      <c r="AN64" s="13"/>
      <c r="AO64" s="13"/>
      <c r="AP64" s="13"/>
      <c r="AQ64" s="102">
        <f t="shared" si="16"/>
        <v>0</v>
      </c>
      <c r="AR64" s="13"/>
      <c r="AS64" s="13"/>
      <c r="AT64" s="13"/>
      <c r="AU64" s="13"/>
      <c r="AV64" s="13"/>
      <c r="AW64" s="13"/>
      <c r="AX64" s="13"/>
      <c r="AY64" s="13"/>
      <c r="AZ64" s="13"/>
      <c r="BA64" s="102">
        <f t="shared" si="17"/>
        <v>0</v>
      </c>
      <c r="BB64" s="13"/>
      <c r="BC64" s="13"/>
      <c r="BD64" s="13"/>
      <c r="BE64" s="13"/>
      <c r="BF64" s="13"/>
      <c r="BG64" s="13"/>
      <c r="BH64" s="13"/>
      <c r="BI64" s="13"/>
      <c r="BJ64" s="13"/>
      <c r="BK64" s="102">
        <f t="shared" si="18"/>
        <v>0</v>
      </c>
      <c r="BL64" s="13"/>
    </row>
    <row r="65" spans="1:64" x14ac:dyDescent="0.3">
      <c r="A65" s="13"/>
      <c r="B65" s="13"/>
      <c r="C65" s="13"/>
      <c r="D65" s="14"/>
      <c r="E65" s="13"/>
      <c r="F65" s="14"/>
      <c r="G65" s="14"/>
      <c r="H65" s="14"/>
      <c r="I65" s="14"/>
      <c r="J65" s="14"/>
      <c r="K65" s="14"/>
      <c r="L65" s="14"/>
      <c r="M65" s="14"/>
      <c r="N65" s="13"/>
      <c r="O65" s="13"/>
      <c r="P65" s="13"/>
      <c r="Q65" s="13"/>
      <c r="R65" s="13"/>
      <c r="S65" s="13"/>
      <c r="T65" s="13"/>
      <c r="U65" s="13"/>
      <c r="V65" s="13"/>
      <c r="W65" s="102">
        <f t="shared" si="14"/>
        <v>0</v>
      </c>
      <c r="X65" s="13"/>
      <c r="Y65" s="13"/>
      <c r="Z65" s="13"/>
      <c r="AA65" s="13"/>
      <c r="AB65" s="13"/>
      <c r="AC65" s="13"/>
      <c r="AD65" s="13"/>
      <c r="AE65" s="13"/>
      <c r="AF65" s="13"/>
      <c r="AG65" s="102">
        <f t="shared" si="15"/>
        <v>0</v>
      </c>
      <c r="AH65" s="13"/>
      <c r="AI65" s="13"/>
      <c r="AJ65" s="13"/>
      <c r="AK65" s="13"/>
      <c r="AL65" s="13"/>
      <c r="AM65" s="13"/>
      <c r="AN65" s="13"/>
      <c r="AO65" s="13"/>
      <c r="AP65" s="13"/>
      <c r="AQ65" s="102">
        <f t="shared" si="16"/>
        <v>0</v>
      </c>
      <c r="AR65" s="13"/>
      <c r="AS65" s="13"/>
      <c r="AT65" s="13"/>
      <c r="AU65" s="13"/>
      <c r="AV65" s="13"/>
      <c r="AW65" s="13"/>
      <c r="AX65" s="13"/>
      <c r="AY65" s="13"/>
      <c r="AZ65" s="13"/>
      <c r="BA65" s="102">
        <f t="shared" si="17"/>
        <v>0</v>
      </c>
      <c r="BB65" s="13"/>
      <c r="BC65" s="13"/>
      <c r="BD65" s="13"/>
      <c r="BE65" s="13"/>
      <c r="BF65" s="13"/>
      <c r="BG65" s="13"/>
      <c r="BH65" s="13"/>
      <c r="BI65" s="13"/>
      <c r="BJ65" s="13"/>
      <c r="BK65" s="102">
        <f t="shared" si="18"/>
        <v>0</v>
      </c>
      <c r="BL65" s="13"/>
    </row>
    <row r="66" spans="1:64" x14ac:dyDescent="0.3">
      <c r="A66" s="13"/>
      <c r="B66" s="13"/>
      <c r="C66" s="13"/>
      <c r="D66" s="14"/>
      <c r="E66" s="13"/>
      <c r="F66" s="14"/>
      <c r="G66" s="14"/>
      <c r="H66" s="14"/>
      <c r="I66" s="14"/>
      <c r="J66" s="14"/>
      <c r="K66" s="14"/>
      <c r="L66" s="14"/>
      <c r="M66" s="14"/>
      <c r="N66" s="13"/>
      <c r="O66" s="13"/>
      <c r="P66" s="13"/>
      <c r="Q66" s="13"/>
      <c r="R66" s="13"/>
      <c r="S66" s="13"/>
      <c r="T66" s="13"/>
      <c r="U66" s="13"/>
      <c r="V66" s="13"/>
      <c r="W66" s="102">
        <f t="shared" si="14"/>
        <v>0</v>
      </c>
      <c r="X66" s="13"/>
      <c r="Y66" s="13"/>
      <c r="Z66" s="13"/>
      <c r="AA66" s="13"/>
      <c r="AB66" s="13"/>
      <c r="AC66" s="13"/>
      <c r="AD66" s="13"/>
      <c r="AE66" s="13"/>
      <c r="AF66" s="13"/>
      <c r="AG66" s="102">
        <f t="shared" si="15"/>
        <v>0</v>
      </c>
      <c r="AH66" s="13"/>
      <c r="AI66" s="13"/>
      <c r="AJ66" s="13"/>
      <c r="AK66" s="13"/>
      <c r="AL66" s="13"/>
      <c r="AM66" s="13"/>
      <c r="AN66" s="13"/>
      <c r="AO66" s="13"/>
      <c r="AP66" s="13"/>
      <c r="AQ66" s="102">
        <f t="shared" si="16"/>
        <v>0</v>
      </c>
      <c r="AR66" s="13"/>
      <c r="AS66" s="13"/>
      <c r="AT66" s="13"/>
      <c r="AU66" s="13"/>
      <c r="AV66" s="13"/>
      <c r="AW66" s="13"/>
      <c r="AX66" s="13"/>
      <c r="AY66" s="13"/>
      <c r="AZ66" s="13"/>
      <c r="BA66" s="102">
        <f t="shared" si="17"/>
        <v>0</v>
      </c>
      <c r="BB66" s="13"/>
      <c r="BC66" s="13"/>
      <c r="BD66" s="13"/>
      <c r="BE66" s="13"/>
      <c r="BF66" s="13"/>
      <c r="BG66" s="13"/>
      <c r="BH66" s="13"/>
      <c r="BI66" s="13"/>
      <c r="BJ66" s="13"/>
      <c r="BK66" s="102">
        <f t="shared" si="18"/>
        <v>0</v>
      </c>
      <c r="BL66" s="13"/>
    </row>
    <row r="67" spans="1:64" s="3" customFormat="1" x14ac:dyDescent="0.3">
      <c r="A67" s="7"/>
      <c r="B67" s="102" t="s">
        <v>54</v>
      </c>
      <c r="C67" s="102">
        <f>SUM(C43:C66)</f>
        <v>0</v>
      </c>
      <c r="D67" s="15"/>
      <c r="E67" s="7"/>
      <c r="F67" s="102" t="s">
        <v>55</v>
      </c>
      <c r="G67" s="102"/>
      <c r="H67" s="7">
        <f t="shared" ref="H67:K67" si="19">SUM(H43:H66)</f>
        <v>0</v>
      </c>
      <c r="I67" s="7">
        <f t="shared" si="19"/>
        <v>0</v>
      </c>
      <c r="J67" s="7">
        <f t="shared" si="19"/>
        <v>0</v>
      </c>
      <c r="K67" s="7">
        <f t="shared" si="19"/>
        <v>0</v>
      </c>
      <c r="L67" s="7"/>
      <c r="M67" s="7"/>
      <c r="N67" s="7">
        <f t="shared" ref="N67:BK67" si="20">SUM(N43:N66)</f>
        <v>0</v>
      </c>
      <c r="O67" s="7">
        <f t="shared" si="20"/>
        <v>0</v>
      </c>
      <c r="P67" s="7">
        <f t="shared" si="20"/>
        <v>0</v>
      </c>
      <c r="Q67" s="7">
        <f t="shared" si="20"/>
        <v>0</v>
      </c>
      <c r="R67" s="7">
        <f t="shared" si="20"/>
        <v>0</v>
      </c>
      <c r="S67" s="7">
        <f t="shared" si="20"/>
        <v>0</v>
      </c>
      <c r="T67" s="7">
        <f t="shared" si="20"/>
        <v>0</v>
      </c>
      <c r="U67" s="7">
        <f t="shared" si="20"/>
        <v>0</v>
      </c>
      <c r="V67" s="7">
        <f t="shared" si="20"/>
        <v>0</v>
      </c>
      <c r="W67" s="19">
        <f t="shared" si="20"/>
        <v>0</v>
      </c>
      <c r="X67" s="7">
        <f t="shared" si="20"/>
        <v>0</v>
      </c>
      <c r="Y67" s="7">
        <f t="shared" si="20"/>
        <v>0</v>
      </c>
      <c r="Z67" s="7">
        <f t="shared" si="20"/>
        <v>0</v>
      </c>
      <c r="AA67" s="7">
        <f t="shared" si="20"/>
        <v>0</v>
      </c>
      <c r="AB67" s="7">
        <f t="shared" si="20"/>
        <v>0</v>
      </c>
      <c r="AC67" s="7">
        <f t="shared" si="20"/>
        <v>0</v>
      </c>
      <c r="AD67" s="7">
        <f t="shared" si="20"/>
        <v>0</v>
      </c>
      <c r="AE67" s="7">
        <f t="shared" si="20"/>
        <v>0</v>
      </c>
      <c r="AF67" s="7">
        <f t="shared" si="20"/>
        <v>0</v>
      </c>
      <c r="AG67" s="19">
        <f t="shared" si="20"/>
        <v>0</v>
      </c>
      <c r="AH67" s="7">
        <f t="shared" si="20"/>
        <v>0</v>
      </c>
      <c r="AI67" s="7">
        <f t="shared" si="20"/>
        <v>0</v>
      </c>
      <c r="AJ67" s="7">
        <f t="shared" si="20"/>
        <v>0</v>
      </c>
      <c r="AK67" s="7">
        <f t="shared" si="20"/>
        <v>0</v>
      </c>
      <c r="AL67" s="7">
        <f t="shared" si="20"/>
        <v>0</v>
      </c>
      <c r="AM67" s="7">
        <f t="shared" si="20"/>
        <v>0</v>
      </c>
      <c r="AN67" s="7">
        <f t="shared" si="20"/>
        <v>0</v>
      </c>
      <c r="AO67" s="7">
        <f t="shared" si="20"/>
        <v>0</v>
      </c>
      <c r="AP67" s="7">
        <f t="shared" si="20"/>
        <v>0</v>
      </c>
      <c r="AQ67" s="19">
        <f t="shared" si="20"/>
        <v>0</v>
      </c>
      <c r="AR67" s="7">
        <f t="shared" si="20"/>
        <v>0</v>
      </c>
      <c r="AS67" s="7">
        <f t="shared" si="20"/>
        <v>0</v>
      </c>
      <c r="AT67" s="7">
        <f t="shared" si="20"/>
        <v>0</v>
      </c>
      <c r="AU67" s="7">
        <f t="shared" si="20"/>
        <v>0</v>
      </c>
      <c r="AV67" s="7">
        <f t="shared" si="20"/>
        <v>0</v>
      </c>
      <c r="AW67" s="7">
        <f t="shared" si="20"/>
        <v>0</v>
      </c>
      <c r="AX67" s="7">
        <f t="shared" si="20"/>
        <v>0</v>
      </c>
      <c r="AY67" s="7">
        <f t="shared" si="20"/>
        <v>0</v>
      </c>
      <c r="AZ67" s="7">
        <f t="shared" si="20"/>
        <v>0</v>
      </c>
      <c r="BA67" s="19">
        <f t="shared" si="20"/>
        <v>0</v>
      </c>
      <c r="BB67" s="7">
        <f t="shared" si="20"/>
        <v>0</v>
      </c>
      <c r="BC67" s="7">
        <f t="shared" si="20"/>
        <v>0</v>
      </c>
      <c r="BD67" s="7">
        <f t="shared" si="20"/>
        <v>0</v>
      </c>
      <c r="BE67" s="7">
        <f t="shared" si="20"/>
        <v>0</v>
      </c>
      <c r="BF67" s="7">
        <f t="shared" si="20"/>
        <v>0</v>
      </c>
      <c r="BG67" s="7">
        <f t="shared" si="20"/>
        <v>0</v>
      </c>
      <c r="BH67" s="7">
        <f t="shared" si="20"/>
        <v>0</v>
      </c>
      <c r="BI67" s="7">
        <f t="shared" si="20"/>
        <v>0</v>
      </c>
      <c r="BJ67" s="7">
        <f t="shared" si="20"/>
        <v>0</v>
      </c>
      <c r="BK67" s="19">
        <f t="shared" si="20"/>
        <v>0</v>
      </c>
      <c r="BL67" s="37"/>
    </row>
    <row r="68" spans="1:64" x14ac:dyDescent="0.3">
      <c r="A68" s="30"/>
      <c r="B68" s="30"/>
      <c r="C68" s="30"/>
      <c r="D68" s="31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23"/>
      <c r="AR68" s="30"/>
      <c r="AS68" s="30"/>
      <c r="AT68" s="30"/>
      <c r="AU68" s="30"/>
      <c r="AV68" s="30"/>
      <c r="AW68" s="30"/>
      <c r="AX68" s="30"/>
      <c r="AY68" s="30"/>
      <c r="AZ68" s="30"/>
      <c r="BA68" s="24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13"/>
    </row>
    <row r="69" spans="1:64" x14ac:dyDescent="0.3">
      <c r="A69" s="13"/>
      <c r="B69" s="13"/>
      <c r="C69" s="13"/>
      <c r="D69" s="14"/>
      <c r="E69" s="13"/>
      <c r="F69" s="14"/>
      <c r="G69" s="14"/>
      <c r="H69" s="14"/>
      <c r="I69" s="14"/>
      <c r="J69" s="14"/>
      <c r="K69" s="14"/>
      <c r="L69" s="14"/>
      <c r="M69" s="14"/>
      <c r="N69" s="13"/>
      <c r="O69" s="13"/>
      <c r="P69" s="13"/>
      <c r="Q69" s="13"/>
      <c r="R69" s="13"/>
      <c r="S69" s="13"/>
      <c r="T69" s="13"/>
      <c r="U69" s="13"/>
      <c r="V69" s="13"/>
      <c r="W69" s="101">
        <f>SUM(N69:V69)</f>
        <v>0</v>
      </c>
      <c r="X69" s="13"/>
      <c r="Y69" s="13"/>
      <c r="Z69" s="13"/>
      <c r="AA69" s="13"/>
      <c r="AB69" s="13"/>
      <c r="AC69" s="13"/>
      <c r="AD69" s="13"/>
      <c r="AE69" s="13"/>
      <c r="AF69" s="13"/>
      <c r="AG69" s="102">
        <f>SUM(X69:AF69)</f>
        <v>0</v>
      </c>
      <c r="AH69" s="13"/>
      <c r="AI69" s="13"/>
      <c r="AJ69" s="13"/>
      <c r="AK69" s="13"/>
      <c r="AL69" s="13"/>
      <c r="AM69" s="13"/>
      <c r="AN69" s="13"/>
      <c r="AO69" s="13"/>
      <c r="AP69" s="13"/>
      <c r="AQ69" s="102">
        <f>SUM(AH69:AP69)</f>
        <v>0</v>
      </c>
      <c r="AR69" s="13"/>
      <c r="AS69" s="13"/>
      <c r="AT69" s="13"/>
      <c r="AU69" s="13"/>
      <c r="AV69" s="13"/>
      <c r="AW69" s="13"/>
      <c r="AX69" s="13"/>
      <c r="AY69" s="13"/>
      <c r="AZ69" s="13"/>
      <c r="BA69" s="102">
        <f>SUM(AR69:AZ69)</f>
        <v>0</v>
      </c>
      <c r="BB69" s="13"/>
      <c r="BC69" s="13"/>
      <c r="BD69" s="13"/>
      <c r="BE69" s="13"/>
      <c r="BF69" s="13"/>
      <c r="BG69" s="13"/>
      <c r="BH69" s="13"/>
      <c r="BI69" s="13"/>
      <c r="BJ69" s="13"/>
      <c r="BK69" s="101">
        <f>SUM(BB69:BJ69)</f>
        <v>0</v>
      </c>
      <c r="BL69" s="13"/>
    </row>
    <row r="70" spans="1:64" x14ac:dyDescent="0.3">
      <c r="A70" s="13"/>
      <c r="B70" s="13"/>
      <c r="C70" s="13"/>
      <c r="D70" s="14"/>
      <c r="E70" s="13"/>
      <c r="F70" s="14"/>
      <c r="G70" s="14"/>
      <c r="H70" s="14"/>
      <c r="I70" s="14"/>
      <c r="J70" s="14"/>
      <c r="K70" s="14"/>
      <c r="L70" s="14"/>
      <c r="M70" s="14"/>
      <c r="N70" s="13"/>
      <c r="O70" s="13"/>
      <c r="P70" s="13"/>
      <c r="Q70" s="13"/>
      <c r="R70" s="13"/>
      <c r="S70" s="13"/>
      <c r="T70" s="13"/>
      <c r="U70" s="13"/>
      <c r="V70" s="13"/>
      <c r="W70" s="101">
        <f t="shared" ref="W70:W82" si="21">SUM(N70:V70)</f>
        <v>0</v>
      </c>
      <c r="X70" s="13"/>
      <c r="Y70" s="13"/>
      <c r="Z70" s="13"/>
      <c r="AA70" s="13"/>
      <c r="AB70" s="13"/>
      <c r="AC70" s="13"/>
      <c r="AD70" s="13"/>
      <c r="AE70" s="13"/>
      <c r="AF70" s="13"/>
      <c r="AG70" s="102">
        <f t="shared" ref="AG70:AG82" si="22">SUM(X70:AF70)</f>
        <v>0</v>
      </c>
      <c r="AH70" s="13"/>
      <c r="AI70" s="13"/>
      <c r="AJ70" s="13"/>
      <c r="AK70" s="13"/>
      <c r="AL70" s="13"/>
      <c r="AM70" s="13"/>
      <c r="AN70" s="13"/>
      <c r="AO70" s="13"/>
      <c r="AP70" s="13"/>
      <c r="AQ70" s="102">
        <f t="shared" ref="AQ70:AQ82" si="23">SUM(AH70:AP70)</f>
        <v>0</v>
      </c>
      <c r="AR70" s="13"/>
      <c r="AS70" s="13"/>
      <c r="AT70" s="13"/>
      <c r="AU70" s="13"/>
      <c r="AV70" s="13"/>
      <c r="AW70" s="13"/>
      <c r="AX70" s="13"/>
      <c r="AY70" s="13"/>
      <c r="AZ70" s="13"/>
      <c r="BA70" s="102">
        <f t="shared" ref="BA70:BA82" si="24">SUM(AR70:AZ70)</f>
        <v>0</v>
      </c>
      <c r="BB70" s="13"/>
      <c r="BC70" s="13"/>
      <c r="BD70" s="13"/>
      <c r="BE70" s="13"/>
      <c r="BF70" s="13"/>
      <c r="BG70" s="13"/>
      <c r="BH70" s="13"/>
      <c r="BI70" s="13"/>
      <c r="BJ70" s="13"/>
      <c r="BK70" s="101">
        <f t="shared" ref="BK70:BK82" si="25">SUM(BB70:BJ70)</f>
        <v>0</v>
      </c>
      <c r="BL70" s="13"/>
    </row>
    <row r="71" spans="1:64" x14ac:dyDescent="0.3">
      <c r="A71" s="13"/>
      <c r="B71" s="13"/>
      <c r="C71" s="13"/>
      <c r="D71" s="14"/>
      <c r="E71" s="13"/>
      <c r="F71" s="14"/>
      <c r="G71" s="14"/>
      <c r="H71" s="14"/>
      <c r="I71" s="14"/>
      <c r="J71" s="14"/>
      <c r="K71" s="14"/>
      <c r="L71" s="14"/>
      <c r="M71" s="14"/>
      <c r="N71" s="13"/>
      <c r="O71" s="13"/>
      <c r="P71" s="13"/>
      <c r="Q71" s="13"/>
      <c r="R71" s="13"/>
      <c r="S71" s="13"/>
      <c r="T71" s="13"/>
      <c r="U71" s="13"/>
      <c r="V71" s="13"/>
      <c r="W71" s="101">
        <f t="shared" si="21"/>
        <v>0</v>
      </c>
      <c r="X71" s="13"/>
      <c r="Y71" s="13"/>
      <c r="Z71" s="13"/>
      <c r="AA71" s="13"/>
      <c r="AB71" s="13"/>
      <c r="AC71" s="13"/>
      <c r="AD71" s="13"/>
      <c r="AE71" s="13"/>
      <c r="AF71" s="13"/>
      <c r="AG71" s="102">
        <f t="shared" si="22"/>
        <v>0</v>
      </c>
      <c r="AH71" s="13"/>
      <c r="AI71" s="13"/>
      <c r="AJ71" s="13"/>
      <c r="AK71" s="13"/>
      <c r="AL71" s="13"/>
      <c r="AM71" s="13"/>
      <c r="AN71" s="13"/>
      <c r="AO71" s="13"/>
      <c r="AP71" s="13"/>
      <c r="AQ71" s="102">
        <f t="shared" si="23"/>
        <v>0</v>
      </c>
      <c r="AR71" s="13"/>
      <c r="AS71" s="13"/>
      <c r="AT71" s="13"/>
      <c r="AU71" s="13"/>
      <c r="AV71" s="13"/>
      <c r="AW71" s="13"/>
      <c r="AX71" s="13"/>
      <c r="AY71" s="13"/>
      <c r="AZ71" s="13"/>
      <c r="BA71" s="102">
        <f t="shared" si="24"/>
        <v>0</v>
      </c>
      <c r="BB71" s="13"/>
      <c r="BC71" s="13"/>
      <c r="BD71" s="13"/>
      <c r="BE71" s="13"/>
      <c r="BF71" s="13"/>
      <c r="BG71" s="13"/>
      <c r="BH71" s="13"/>
      <c r="BI71" s="13"/>
      <c r="BJ71" s="13"/>
      <c r="BK71" s="101">
        <f t="shared" si="25"/>
        <v>0</v>
      </c>
      <c r="BL71" s="13"/>
    </row>
    <row r="72" spans="1:64" x14ac:dyDescent="0.3">
      <c r="A72" s="13"/>
      <c r="B72" s="13"/>
      <c r="C72" s="13"/>
      <c r="D72" s="14"/>
      <c r="E72" s="13"/>
      <c r="F72" s="14"/>
      <c r="G72" s="14"/>
      <c r="H72" s="14"/>
      <c r="I72" s="14"/>
      <c r="J72" s="14"/>
      <c r="K72" s="14"/>
      <c r="L72" s="14"/>
      <c r="M72" s="14"/>
      <c r="N72" s="13"/>
      <c r="O72" s="13"/>
      <c r="P72" s="13"/>
      <c r="Q72" s="13"/>
      <c r="R72" s="13"/>
      <c r="S72" s="13"/>
      <c r="T72" s="13"/>
      <c r="U72" s="13"/>
      <c r="V72" s="13"/>
      <c r="W72" s="101">
        <f t="shared" si="21"/>
        <v>0</v>
      </c>
      <c r="X72" s="13"/>
      <c r="Y72" s="13"/>
      <c r="Z72" s="13"/>
      <c r="AA72" s="13"/>
      <c r="AB72" s="13"/>
      <c r="AC72" s="13"/>
      <c r="AD72" s="13"/>
      <c r="AE72" s="13"/>
      <c r="AF72" s="13"/>
      <c r="AG72" s="102">
        <f t="shared" si="22"/>
        <v>0</v>
      </c>
      <c r="AH72" s="13"/>
      <c r="AI72" s="13"/>
      <c r="AJ72" s="13"/>
      <c r="AK72" s="13"/>
      <c r="AL72" s="13"/>
      <c r="AM72" s="13"/>
      <c r="AN72" s="13"/>
      <c r="AO72" s="13"/>
      <c r="AP72" s="13"/>
      <c r="AQ72" s="102">
        <f t="shared" si="23"/>
        <v>0</v>
      </c>
      <c r="AR72" s="13"/>
      <c r="AS72" s="13"/>
      <c r="AT72" s="13"/>
      <c r="AU72" s="13"/>
      <c r="AV72" s="13"/>
      <c r="AW72" s="13"/>
      <c r="AX72" s="13"/>
      <c r="AY72" s="13"/>
      <c r="AZ72" s="13"/>
      <c r="BA72" s="102">
        <f t="shared" si="24"/>
        <v>0</v>
      </c>
      <c r="BB72" s="13"/>
      <c r="BC72" s="13"/>
      <c r="BD72" s="13"/>
      <c r="BE72" s="13"/>
      <c r="BF72" s="13"/>
      <c r="BG72" s="13"/>
      <c r="BH72" s="13"/>
      <c r="BI72" s="13"/>
      <c r="BJ72" s="13"/>
      <c r="BK72" s="101">
        <f t="shared" si="25"/>
        <v>0</v>
      </c>
      <c r="BL72" s="13"/>
    </row>
    <row r="73" spans="1:64" x14ac:dyDescent="0.3">
      <c r="A73" s="13"/>
      <c r="B73" s="13"/>
      <c r="C73" s="13"/>
      <c r="D73" s="14"/>
      <c r="E73" s="13"/>
      <c r="F73" s="14"/>
      <c r="G73" s="14"/>
      <c r="H73" s="14"/>
      <c r="I73" s="14"/>
      <c r="J73" s="14"/>
      <c r="K73" s="14"/>
      <c r="L73" s="14"/>
      <c r="M73" s="14"/>
      <c r="N73" s="13"/>
      <c r="O73" s="13"/>
      <c r="P73" s="13"/>
      <c r="Q73" s="13"/>
      <c r="R73" s="13"/>
      <c r="S73" s="13"/>
      <c r="T73" s="13"/>
      <c r="U73" s="13"/>
      <c r="V73" s="13"/>
      <c r="W73" s="101">
        <f t="shared" si="21"/>
        <v>0</v>
      </c>
      <c r="X73" s="13"/>
      <c r="Y73" s="13"/>
      <c r="Z73" s="13"/>
      <c r="AA73" s="13"/>
      <c r="AB73" s="13"/>
      <c r="AC73" s="13"/>
      <c r="AD73" s="13"/>
      <c r="AE73" s="13"/>
      <c r="AF73" s="13"/>
      <c r="AG73" s="102">
        <f t="shared" si="22"/>
        <v>0</v>
      </c>
      <c r="AH73" s="13"/>
      <c r="AI73" s="13"/>
      <c r="AJ73" s="13"/>
      <c r="AK73" s="13"/>
      <c r="AL73" s="13"/>
      <c r="AM73" s="13"/>
      <c r="AN73" s="13"/>
      <c r="AO73" s="13"/>
      <c r="AP73" s="13"/>
      <c r="AQ73" s="102">
        <f t="shared" si="23"/>
        <v>0</v>
      </c>
      <c r="AR73" s="13"/>
      <c r="AS73" s="13"/>
      <c r="AT73" s="13"/>
      <c r="AU73" s="13"/>
      <c r="AV73" s="13"/>
      <c r="AW73" s="13"/>
      <c r="AX73" s="13"/>
      <c r="AY73" s="13"/>
      <c r="AZ73" s="13"/>
      <c r="BA73" s="102">
        <f t="shared" si="24"/>
        <v>0</v>
      </c>
      <c r="BB73" s="13"/>
      <c r="BC73" s="13"/>
      <c r="BD73" s="13"/>
      <c r="BE73" s="13"/>
      <c r="BF73" s="13"/>
      <c r="BG73" s="13"/>
      <c r="BH73" s="13"/>
      <c r="BI73" s="13"/>
      <c r="BJ73" s="13"/>
      <c r="BK73" s="101">
        <f t="shared" si="25"/>
        <v>0</v>
      </c>
      <c r="BL73" s="13"/>
    </row>
    <row r="74" spans="1:64" x14ac:dyDescent="0.3">
      <c r="A74" s="13"/>
      <c r="B74" s="13"/>
      <c r="C74" s="13"/>
      <c r="D74" s="14"/>
      <c r="E74" s="13"/>
      <c r="F74" s="14"/>
      <c r="G74" s="14"/>
      <c r="H74" s="14"/>
      <c r="I74" s="14"/>
      <c r="J74" s="14"/>
      <c r="K74" s="14"/>
      <c r="L74" s="14"/>
      <c r="M74" s="14"/>
      <c r="N74" s="13"/>
      <c r="O74" s="13"/>
      <c r="P74" s="13"/>
      <c r="Q74" s="13"/>
      <c r="R74" s="13"/>
      <c r="S74" s="13"/>
      <c r="T74" s="13"/>
      <c r="U74" s="13"/>
      <c r="V74" s="13"/>
      <c r="W74" s="101">
        <f t="shared" si="21"/>
        <v>0</v>
      </c>
      <c r="X74" s="13"/>
      <c r="Y74" s="13"/>
      <c r="Z74" s="13"/>
      <c r="AA74" s="13"/>
      <c r="AB74" s="13"/>
      <c r="AC74" s="13"/>
      <c r="AD74" s="13"/>
      <c r="AE74" s="13"/>
      <c r="AF74" s="13"/>
      <c r="AG74" s="102">
        <f t="shared" si="22"/>
        <v>0</v>
      </c>
      <c r="AH74" s="13"/>
      <c r="AI74" s="13"/>
      <c r="AJ74" s="13"/>
      <c r="AK74" s="13"/>
      <c r="AL74" s="13"/>
      <c r="AM74" s="13"/>
      <c r="AN74" s="13"/>
      <c r="AO74" s="13"/>
      <c r="AP74" s="13"/>
      <c r="AQ74" s="102">
        <f t="shared" si="23"/>
        <v>0</v>
      </c>
      <c r="AR74" s="13"/>
      <c r="AS74" s="13"/>
      <c r="AT74" s="13"/>
      <c r="AU74" s="13"/>
      <c r="AV74" s="13"/>
      <c r="AW74" s="13"/>
      <c r="AX74" s="13"/>
      <c r="AY74" s="13"/>
      <c r="AZ74" s="13"/>
      <c r="BA74" s="102">
        <f t="shared" si="24"/>
        <v>0</v>
      </c>
      <c r="BB74" s="13"/>
      <c r="BC74" s="13"/>
      <c r="BD74" s="13"/>
      <c r="BE74" s="13"/>
      <c r="BF74" s="13"/>
      <c r="BG74" s="13"/>
      <c r="BH74" s="13"/>
      <c r="BI74" s="13"/>
      <c r="BJ74" s="13"/>
      <c r="BK74" s="101">
        <f t="shared" si="25"/>
        <v>0</v>
      </c>
      <c r="BL74" s="13"/>
    </row>
    <row r="75" spans="1:64" x14ac:dyDescent="0.3">
      <c r="A75" s="13"/>
      <c r="B75" s="13"/>
      <c r="C75" s="13"/>
      <c r="D75" s="14"/>
      <c r="E75" s="13"/>
      <c r="F75" s="14"/>
      <c r="G75" s="14"/>
      <c r="H75" s="14"/>
      <c r="I75" s="14"/>
      <c r="J75" s="14"/>
      <c r="K75" s="14"/>
      <c r="L75" s="14"/>
      <c r="M75" s="14"/>
      <c r="N75" s="13"/>
      <c r="O75" s="13"/>
      <c r="P75" s="13"/>
      <c r="Q75" s="13"/>
      <c r="R75" s="13"/>
      <c r="S75" s="13"/>
      <c r="T75" s="13"/>
      <c r="U75" s="13"/>
      <c r="V75" s="13"/>
      <c r="W75" s="101">
        <f t="shared" si="21"/>
        <v>0</v>
      </c>
      <c r="X75" s="13"/>
      <c r="Y75" s="13"/>
      <c r="Z75" s="13"/>
      <c r="AA75" s="13"/>
      <c r="AB75" s="13"/>
      <c r="AC75" s="13"/>
      <c r="AD75" s="13"/>
      <c r="AE75" s="13"/>
      <c r="AF75" s="13"/>
      <c r="AG75" s="102">
        <f t="shared" si="22"/>
        <v>0</v>
      </c>
      <c r="AH75" s="13"/>
      <c r="AI75" s="13"/>
      <c r="AJ75" s="13"/>
      <c r="AK75" s="13"/>
      <c r="AL75" s="13"/>
      <c r="AM75" s="13"/>
      <c r="AN75" s="13"/>
      <c r="AO75" s="13"/>
      <c r="AP75" s="13"/>
      <c r="AQ75" s="102">
        <f t="shared" si="23"/>
        <v>0</v>
      </c>
      <c r="AR75" s="13"/>
      <c r="AS75" s="13"/>
      <c r="AT75" s="13"/>
      <c r="AU75" s="13"/>
      <c r="AV75" s="13"/>
      <c r="AW75" s="13"/>
      <c r="AX75" s="13"/>
      <c r="AY75" s="13"/>
      <c r="AZ75" s="13"/>
      <c r="BA75" s="102">
        <f t="shared" si="24"/>
        <v>0</v>
      </c>
      <c r="BB75" s="13"/>
      <c r="BC75" s="13"/>
      <c r="BD75" s="13"/>
      <c r="BE75" s="13"/>
      <c r="BF75" s="13"/>
      <c r="BG75" s="13"/>
      <c r="BH75" s="13"/>
      <c r="BI75" s="13"/>
      <c r="BJ75" s="13"/>
      <c r="BK75" s="101">
        <f t="shared" si="25"/>
        <v>0</v>
      </c>
      <c r="BL75" s="13"/>
    </row>
    <row r="76" spans="1:64" x14ac:dyDescent="0.3">
      <c r="A76" s="13"/>
      <c r="B76" s="13"/>
      <c r="C76" s="13"/>
      <c r="D76" s="14"/>
      <c r="E76" s="13"/>
      <c r="F76" s="14"/>
      <c r="G76" s="14"/>
      <c r="H76" s="14"/>
      <c r="I76" s="14"/>
      <c r="J76" s="14"/>
      <c r="K76" s="14"/>
      <c r="L76" s="14"/>
      <c r="M76" s="14"/>
      <c r="N76" s="13"/>
      <c r="O76" s="13"/>
      <c r="P76" s="13"/>
      <c r="Q76" s="13"/>
      <c r="R76" s="13"/>
      <c r="S76" s="13"/>
      <c r="T76" s="13"/>
      <c r="U76" s="13"/>
      <c r="V76" s="13"/>
      <c r="W76" s="101">
        <f t="shared" si="21"/>
        <v>0</v>
      </c>
      <c r="X76" s="13"/>
      <c r="Y76" s="13"/>
      <c r="Z76" s="13"/>
      <c r="AA76" s="13"/>
      <c r="AB76" s="13"/>
      <c r="AC76" s="13"/>
      <c r="AD76" s="13"/>
      <c r="AE76" s="13"/>
      <c r="AF76" s="13"/>
      <c r="AG76" s="102">
        <f t="shared" si="22"/>
        <v>0</v>
      </c>
      <c r="AH76" s="13"/>
      <c r="AI76" s="13"/>
      <c r="AJ76" s="13"/>
      <c r="AK76" s="13"/>
      <c r="AL76" s="13"/>
      <c r="AM76" s="13"/>
      <c r="AN76" s="13"/>
      <c r="AO76" s="13"/>
      <c r="AP76" s="13"/>
      <c r="AQ76" s="102">
        <f t="shared" si="23"/>
        <v>0</v>
      </c>
      <c r="AR76" s="13"/>
      <c r="AS76" s="13"/>
      <c r="AT76" s="13"/>
      <c r="AU76" s="13"/>
      <c r="AV76" s="13"/>
      <c r="AW76" s="13"/>
      <c r="AX76" s="13"/>
      <c r="AY76" s="13"/>
      <c r="AZ76" s="13"/>
      <c r="BA76" s="102">
        <f t="shared" si="24"/>
        <v>0</v>
      </c>
      <c r="BB76" s="13"/>
      <c r="BC76" s="13"/>
      <c r="BD76" s="13"/>
      <c r="BE76" s="13"/>
      <c r="BF76" s="13"/>
      <c r="BG76" s="13"/>
      <c r="BH76" s="13"/>
      <c r="BI76" s="13"/>
      <c r="BJ76" s="13"/>
      <c r="BK76" s="101">
        <f t="shared" si="25"/>
        <v>0</v>
      </c>
      <c r="BL76" s="13"/>
    </row>
    <row r="77" spans="1:64" x14ac:dyDescent="0.3">
      <c r="A77" s="13"/>
      <c r="B77" s="13"/>
      <c r="C77" s="13"/>
      <c r="D77" s="14"/>
      <c r="E77" s="13"/>
      <c r="F77" s="14"/>
      <c r="G77" s="14"/>
      <c r="H77" s="14"/>
      <c r="I77" s="14"/>
      <c r="J77" s="14"/>
      <c r="K77" s="14"/>
      <c r="L77" s="14"/>
      <c r="M77" s="14"/>
      <c r="N77" s="13"/>
      <c r="O77" s="13"/>
      <c r="P77" s="13"/>
      <c r="Q77" s="13"/>
      <c r="R77" s="13"/>
      <c r="S77" s="13"/>
      <c r="T77" s="13"/>
      <c r="U77" s="13"/>
      <c r="V77" s="13"/>
      <c r="W77" s="101">
        <f t="shared" si="21"/>
        <v>0</v>
      </c>
      <c r="X77" s="13"/>
      <c r="Y77" s="13"/>
      <c r="Z77" s="13"/>
      <c r="AA77" s="13"/>
      <c r="AB77" s="13"/>
      <c r="AC77" s="13"/>
      <c r="AD77" s="13"/>
      <c r="AE77" s="13"/>
      <c r="AF77" s="13"/>
      <c r="AG77" s="102">
        <f t="shared" si="22"/>
        <v>0</v>
      </c>
      <c r="AH77" s="13"/>
      <c r="AI77" s="13"/>
      <c r="AJ77" s="13"/>
      <c r="AK77" s="13"/>
      <c r="AL77" s="13"/>
      <c r="AM77" s="13"/>
      <c r="AN77" s="13"/>
      <c r="AO77" s="13"/>
      <c r="AP77" s="13"/>
      <c r="AQ77" s="102">
        <f t="shared" si="23"/>
        <v>0</v>
      </c>
      <c r="AR77" s="13"/>
      <c r="AS77" s="13"/>
      <c r="AT77" s="13"/>
      <c r="AU77" s="13"/>
      <c r="AV77" s="13"/>
      <c r="AW77" s="13"/>
      <c r="AX77" s="13"/>
      <c r="AY77" s="13"/>
      <c r="AZ77" s="13"/>
      <c r="BA77" s="102">
        <f t="shared" si="24"/>
        <v>0</v>
      </c>
      <c r="BB77" s="13"/>
      <c r="BC77" s="13"/>
      <c r="BD77" s="13"/>
      <c r="BE77" s="13"/>
      <c r="BF77" s="13"/>
      <c r="BG77" s="13"/>
      <c r="BH77" s="13"/>
      <c r="BI77" s="13"/>
      <c r="BJ77" s="13"/>
      <c r="BK77" s="101">
        <f t="shared" si="25"/>
        <v>0</v>
      </c>
      <c r="BL77" s="13"/>
    </row>
    <row r="78" spans="1:64" x14ac:dyDescent="0.3">
      <c r="A78" s="13"/>
      <c r="B78" s="13"/>
      <c r="C78" s="13"/>
      <c r="D78" s="14"/>
      <c r="E78" s="13"/>
      <c r="F78" s="14"/>
      <c r="G78" s="14"/>
      <c r="H78" s="14"/>
      <c r="I78" s="14"/>
      <c r="J78" s="14"/>
      <c r="K78" s="14"/>
      <c r="L78" s="14"/>
      <c r="M78" s="14"/>
      <c r="N78" s="13"/>
      <c r="O78" s="13"/>
      <c r="P78" s="13"/>
      <c r="Q78" s="13"/>
      <c r="R78" s="13"/>
      <c r="S78" s="13"/>
      <c r="T78" s="13"/>
      <c r="U78" s="13"/>
      <c r="V78" s="13"/>
      <c r="W78" s="101">
        <f t="shared" si="21"/>
        <v>0</v>
      </c>
      <c r="X78" s="13"/>
      <c r="Y78" s="13"/>
      <c r="Z78" s="13"/>
      <c r="AA78" s="13"/>
      <c r="AB78" s="13"/>
      <c r="AC78" s="13"/>
      <c r="AD78" s="13"/>
      <c r="AE78" s="13"/>
      <c r="AF78" s="13"/>
      <c r="AG78" s="102">
        <f t="shared" si="22"/>
        <v>0</v>
      </c>
      <c r="AH78" s="13"/>
      <c r="AI78" s="13"/>
      <c r="AJ78" s="13"/>
      <c r="AK78" s="13"/>
      <c r="AL78" s="13"/>
      <c r="AM78" s="13"/>
      <c r="AN78" s="13"/>
      <c r="AO78" s="13"/>
      <c r="AP78" s="13"/>
      <c r="AQ78" s="102">
        <f t="shared" si="23"/>
        <v>0</v>
      </c>
      <c r="AR78" s="13"/>
      <c r="AS78" s="13"/>
      <c r="AT78" s="13"/>
      <c r="AU78" s="13"/>
      <c r="AV78" s="13"/>
      <c r="AW78" s="13"/>
      <c r="AX78" s="13"/>
      <c r="AY78" s="13"/>
      <c r="AZ78" s="13"/>
      <c r="BA78" s="102">
        <f t="shared" si="24"/>
        <v>0</v>
      </c>
      <c r="BB78" s="13"/>
      <c r="BC78" s="13"/>
      <c r="BD78" s="13"/>
      <c r="BE78" s="13"/>
      <c r="BF78" s="13"/>
      <c r="BG78" s="13"/>
      <c r="BH78" s="13"/>
      <c r="BI78" s="13"/>
      <c r="BJ78" s="13"/>
      <c r="BK78" s="101">
        <f t="shared" si="25"/>
        <v>0</v>
      </c>
      <c r="BL78" s="13"/>
    </row>
    <row r="79" spans="1:64" x14ac:dyDescent="0.3">
      <c r="A79" s="13"/>
      <c r="B79" s="13"/>
      <c r="C79" s="13"/>
      <c r="D79" s="14"/>
      <c r="E79" s="13"/>
      <c r="F79" s="14"/>
      <c r="G79" s="14"/>
      <c r="H79" s="14"/>
      <c r="I79" s="14"/>
      <c r="J79" s="14"/>
      <c r="K79" s="14"/>
      <c r="L79" s="14"/>
      <c r="M79" s="14"/>
      <c r="N79" s="13"/>
      <c r="O79" s="13"/>
      <c r="P79" s="13"/>
      <c r="Q79" s="13"/>
      <c r="R79" s="13"/>
      <c r="S79" s="13"/>
      <c r="T79" s="13"/>
      <c r="U79" s="13"/>
      <c r="V79" s="13"/>
      <c r="W79" s="101">
        <f t="shared" si="21"/>
        <v>0</v>
      </c>
      <c r="X79" s="13"/>
      <c r="Y79" s="13"/>
      <c r="Z79" s="13"/>
      <c r="AA79" s="13"/>
      <c r="AB79" s="13"/>
      <c r="AC79" s="13"/>
      <c r="AD79" s="13"/>
      <c r="AE79" s="13"/>
      <c r="AF79" s="13"/>
      <c r="AG79" s="102">
        <f t="shared" si="22"/>
        <v>0</v>
      </c>
      <c r="AH79" s="13"/>
      <c r="AI79" s="13"/>
      <c r="AJ79" s="13"/>
      <c r="AK79" s="13"/>
      <c r="AL79" s="13"/>
      <c r="AM79" s="13"/>
      <c r="AN79" s="13"/>
      <c r="AO79" s="13"/>
      <c r="AP79" s="13"/>
      <c r="AQ79" s="102">
        <f t="shared" si="23"/>
        <v>0</v>
      </c>
      <c r="AR79" s="13"/>
      <c r="AS79" s="13"/>
      <c r="AT79" s="13"/>
      <c r="AU79" s="13"/>
      <c r="AV79" s="13"/>
      <c r="AW79" s="13"/>
      <c r="AX79" s="13"/>
      <c r="AY79" s="13"/>
      <c r="AZ79" s="13"/>
      <c r="BA79" s="102">
        <f t="shared" si="24"/>
        <v>0</v>
      </c>
      <c r="BB79" s="13"/>
      <c r="BC79" s="13"/>
      <c r="BD79" s="13"/>
      <c r="BE79" s="13"/>
      <c r="BF79" s="13"/>
      <c r="BG79" s="13"/>
      <c r="BH79" s="13"/>
      <c r="BI79" s="13"/>
      <c r="BJ79" s="13"/>
      <c r="BK79" s="101">
        <f t="shared" si="25"/>
        <v>0</v>
      </c>
      <c r="BL79" s="13"/>
    </row>
    <row r="80" spans="1:64" x14ac:dyDescent="0.3">
      <c r="A80" s="13"/>
      <c r="B80" s="13"/>
      <c r="C80" s="13"/>
      <c r="D80" s="14"/>
      <c r="E80" s="13"/>
      <c r="F80" s="14"/>
      <c r="G80" s="14"/>
      <c r="H80" s="14"/>
      <c r="I80" s="14"/>
      <c r="J80" s="14"/>
      <c r="K80" s="14"/>
      <c r="L80" s="14"/>
      <c r="M80" s="14"/>
      <c r="N80" s="13"/>
      <c r="O80" s="13"/>
      <c r="P80" s="13"/>
      <c r="Q80" s="13"/>
      <c r="R80" s="13"/>
      <c r="S80" s="13"/>
      <c r="T80" s="13"/>
      <c r="U80" s="13"/>
      <c r="V80" s="13"/>
      <c r="W80" s="101">
        <f t="shared" si="21"/>
        <v>0</v>
      </c>
      <c r="X80" s="13"/>
      <c r="Y80" s="13"/>
      <c r="Z80" s="13"/>
      <c r="AA80" s="13"/>
      <c r="AB80" s="13"/>
      <c r="AC80" s="13"/>
      <c r="AD80" s="13"/>
      <c r="AE80" s="13"/>
      <c r="AF80" s="13"/>
      <c r="AG80" s="102">
        <f t="shared" si="22"/>
        <v>0</v>
      </c>
      <c r="AH80" s="13"/>
      <c r="AI80" s="13"/>
      <c r="AJ80" s="13"/>
      <c r="AK80" s="13"/>
      <c r="AL80" s="13"/>
      <c r="AM80" s="13"/>
      <c r="AN80" s="13"/>
      <c r="AO80" s="13"/>
      <c r="AP80" s="13"/>
      <c r="AQ80" s="102">
        <f t="shared" si="23"/>
        <v>0</v>
      </c>
      <c r="AR80" s="13"/>
      <c r="AS80" s="13"/>
      <c r="AT80" s="13"/>
      <c r="AU80" s="13"/>
      <c r="AV80" s="13"/>
      <c r="AW80" s="13"/>
      <c r="AX80" s="13"/>
      <c r="AY80" s="13"/>
      <c r="AZ80" s="13"/>
      <c r="BA80" s="102">
        <f t="shared" si="24"/>
        <v>0</v>
      </c>
      <c r="BB80" s="13"/>
      <c r="BC80" s="13"/>
      <c r="BD80" s="13"/>
      <c r="BE80" s="13"/>
      <c r="BF80" s="13"/>
      <c r="BG80" s="13"/>
      <c r="BH80" s="13"/>
      <c r="BI80" s="13"/>
      <c r="BJ80" s="13"/>
      <c r="BK80" s="101">
        <f t="shared" si="25"/>
        <v>0</v>
      </c>
      <c r="BL80" s="13"/>
    </row>
    <row r="81" spans="1:64" x14ac:dyDescent="0.3">
      <c r="A81" s="13"/>
      <c r="B81" s="13"/>
      <c r="C81" s="13"/>
      <c r="D81" s="14"/>
      <c r="E81" s="13"/>
      <c r="F81" s="14"/>
      <c r="G81" s="14"/>
      <c r="H81" s="14"/>
      <c r="I81" s="14"/>
      <c r="J81" s="14"/>
      <c r="K81" s="14"/>
      <c r="L81" s="14"/>
      <c r="M81" s="14"/>
      <c r="N81" s="13"/>
      <c r="O81" s="13"/>
      <c r="P81" s="13"/>
      <c r="Q81" s="13"/>
      <c r="R81" s="13"/>
      <c r="S81" s="13"/>
      <c r="T81" s="13"/>
      <c r="U81" s="13"/>
      <c r="V81" s="13"/>
      <c r="W81" s="101">
        <f t="shared" si="21"/>
        <v>0</v>
      </c>
      <c r="X81" s="13"/>
      <c r="Y81" s="13"/>
      <c r="Z81" s="13"/>
      <c r="AA81" s="13"/>
      <c r="AB81" s="13"/>
      <c r="AC81" s="13"/>
      <c r="AD81" s="13"/>
      <c r="AE81" s="13"/>
      <c r="AF81" s="13"/>
      <c r="AG81" s="102">
        <f t="shared" si="22"/>
        <v>0</v>
      </c>
      <c r="AH81" s="13"/>
      <c r="AI81" s="13"/>
      <c r="AJ81" s="13"/>
      <c r="AK81" s="13"/>
      <c r="AL81" s="13"/>
      <c r="AM81" s="13"/>
      <c r="AN81" s="13"/>
      <c r="AO81" s="13"/>
      <c r="AP81" s="13"/>
      <c r="AQ81" s="102">
        <f t="shared" si="23"/>
        <v>0</v>
      </c>
      <c r="AR81" s="13"/>
      <c r="AS81" s="13"/>
      <c r="AT81" s="13"/>
      <c r="AU81" s="13"/>
      <c r="AV81" s="13"/>
      <c r="AW81" s="13"/>
      <c r="AX81" s="13"/>
      <c r="AY81" s="13"/>
      <c r="AZ81" s="13"/>
      <c r="BA81" s="102">
        <f t="shared" si="24"/>
        <v>0</v>
      </c>
      <c r="BB81" s="13"/>
      <c r="BC81" s="13"/>
      <c r="BD81" s="13"/>
      <c r="BE81" s="13"/>
      <c r="BF81" s="13"/>
      <c r="BG81" s="13"/>
      <c r="BH81" s="13"/>
      <c r="BI81" s="13"/>
      <c r="BJ81" s="13"/>
      <c r="BK81" s="101">
        <f t="shared" si="25"/>
        <v>0</v>
      </c>
      <c r="BL81" s="13"/>
    </row>
    <row r="82" spans="1:64" x14ac:dyDescent="0.3">
      <c r="A82" s="13"/>
      <c r="B82" s="13"/>
      <c r="C82" s="13"/>
      <c r="D82" s="14"/>
      <c r="E82" s="13"/>
      <c r="F82" s="14"/>
      <c r="G82" s="14"/>
      <c r="H82" s="14"/>
      <c r="I82" s="14"/>
      <c r="J82" s="14"/>
      <c r="K82" s="14"/>
      <c r="L82" s="14"/>
      <c r="M82" s="14"/>
      <c r="N82" s="13"/>
      <c r="O82" s="13"/>
      <c r="P82" s="13"/>
      <c r="Q82" s="13"/>
      <c r="R82" s="13"/>
      <c r="S82" s="13"/>
      <c r="T82" s="13"/>
      <c r="U82" s="13"/>
      <c r="V82" s="13"/>
      <c r="W82" s="101">
        <f t="shared" si="21"/>
        <v>0</v>
      </c>
      <c r="X82" s="13"/>
      <c r="Y82" s="13"/>
      <c r="Z82" s="13"/>
      <c r="AA82" s="13"/>
      <c r="AB82" s="13"/>
      <c r="AC82" s="13"/>
      <c r="AD82" s="13"/>
      <c r="AE82" s="13"/>
      <c r="AF82" s="13"/>
      <c r="AG82" s="102">
        <f t="shared" si="22"/>
        <v>0</v>
      </c>
      <c r="AH82" s="13"/>
      <c r="AI82" s="13"/>
      <c r="AJ82" s="13"/>
      <c r="AK82" s="13"/>
      <c r="AL82" s="13"/>
      <c r="AM82" s="13"/>
      <c r="AN82" s="13"/>
      <c r="AO82" s="13"/>
      <c r="AP82" s="13"/>
      <c r="AQ82" s="102">
        <f t="shared" si="23"/>
        <v>0</v>
      </c>
      <c r="AR82" s="13"/>
      <c r="AS82" s="13"/>
      <c r="AT82" s="13"/>
      <c r="AU82" s="13"/>
      <c r="AV82" s="13"/>
      <c r="AW82" s="13"/>
      <c r="AX82" s="13"/>
      <c r="AY82" s="13"/>
      <c r="AZ82" s="13"/>
      <c r="BA82" s="102">
        <f t="shared" si="24"/>
        <v>0</v>
      </c>
      <c r="BB82" s="13"/>
      <c r="BC82" s="13"/>
      <c r="BD82" s="13"/>
      <c r="BE82" s="13"/>
      <c r="BF82" s="13"/>
      <c r="BG82" s="13"/>
      <c r="BH82" s="13"/>
      <c r="BI82" s="13"/>
      <c r="BJ82" s="13"/>
      <c r="BK82" s="101">
        <f t="shared" si="25"/>
        <v>0</v>
      </c>
      <c r="BL82" s="13"/>
    </row>
    <row r="83" spans="1:64" s="3" customFormat="1" x14ac:dyDescent="0.3">
      <c r="A83" s="7"/>
      <c r="B83" s="7" t="s">
        <v>56</v>
      </c>
      <c r="C83" s="102">
        <f>SUM(C69:C82)</f>
        <v>0</v>
      </c>
      <c r="D83" s="15"/>
      <c r="E83" s="7"/>
      <c r="F83" s="102" t="s">
        <v>57</v>
      </c>
      <c r="G83" s="102"/>
      <c r="H83" s="7">
        <f t="shared" ref="H83:K83" si="26">SUM(H69:H82)</f>
        <v>0</v>
      </c>
      <c r="I83" s="7">
        <f t="shared" si="26"/>
        <v>0</v>
      </c>
      <c r="J83" s="7">
        <f t="shared" si="26"/>
        <v>0</v>
      </c>
      <c r="K83" s="7">
        <f t="shared" si="26"/>
        <v>0</v>
      </c>
      <c r="L83" s="7"/>
      <c r="M83" s="7"/>
      <c r="N83" s="7">
        <f>SUM(N69:N82)</f>
        <v>0</v>
      </c>
      <c r="O83" s="7">
        <f t="shared" ref="O83:BK83" si="27">SUM(O69:O82)</f>
        <v>0</v>
      </c>
      <c r="P83" s="7">
        <f t="shared" si="27"/>
        <v>0</v>
      </c>
      <c r="Q83" s="7">
        <f t="shared" si="27"/>
        <v>0</v>
      </c>
      <c r="R83" s="7">
        <f t="shared" si="27"/>
        <v>0</v>
      </c>
      <c r="S83" s="7">
        <f t="shared" si="27"/>
        <v>0</v>
      </c>
      <c r="T83" s="7">
        <f t="shared" si="27"/>
        <v>0</v>
      </c>
      <c r="U83" s="7">
        <f t="shared" si="27"/>
        <v>0</v>
      </c>
      <c r="V83" s="7">
        <f t="shared" si="27"/>
        <v>0</v>
      </c>
      <c r="W83" s="19">
        <f t="shared" si="27"/>
        <v>0</v>
      </c>
      <c r="X83" s="7">
        <f t="shared" si="27"/>
        <v>0</v>
      </c>
      <c r="Y83" s="7">
        <f t="shared" si="27"/>
        <v>0</v>
      </c>
      <c r="Z83" s="7">
        <f t="shared" si="27"/>
        <v>0</v>
      </c>
      <c r="AA83" s="7">
        <f t="shared" si="27"/>
        <v>0</v>
      </c>
      <c r="AB83" s="7">
        <f t="shared" si="27"/>
        <v>0</v>
      </c>
      <c r="AC83" s="7">
        <f t="shared" si="27"/>
        <v>0</v>
      </c>
      <c r="AD83" s="7">
        <f t="shared" si="27"/>
        <v>0</v>
      </c>
      <c r="AE83" s="7">
        <f t="shared" si="27"/>
        <v>0</v>
      </c>
      <c r="AF83" s="7">
        <f t="shared" si="27"/>
        <v>0</v>
      </c>
      <c r="AG83" s="19">
        <f t="shared" si="27"/>
        <v>0</v>
      </c>
      <c r="AH83" s="7">
        <f t="shared" si="27"/>
        <v>0</v>
      </c>
      <c r="AI83" s="7">
        <f t="shared" si="27"/>
        <v>0</v>
      </c>
      <c r="AJ83" s="7">
        <f t="shared" si="27"/>
        <v>0</v>
      </c>
      <c r="AK83" s="7">
        <f t="shared" si="27"/>
        <v>0</v>
      </c>
      <c r="AL83" s="7">
        <f t="shared" si="27"/>
        <v>0</v>
      </c>
      <c r="AM83" s="7">
        <f t="shared" si="27"/>
        <v>0</v>
      </c>
      <c r="AN83" s="7">
        <f t="shared" si="27"/>
        <v>0</v>
      </c>
      <c r="AO83" s="7">
        <f t="shared" si="27"/>
        <v>0</v>
      </c>
      <c r="AP83" s="7">
        <f t="shared" si="27"/>
        <v>0</v>
      </c>
      <c r="AQ83" s="19">
        <f t="shared" si="27"/>
        <v>0</v>
      </c>
      <c r="AR83" s="7">
        <f t="shared" si="27"/>
        <v>0</v>
      </c>
      <c r="AS83" s="7">
        <f t="shared" si="27"/>
        <v>0</v>
      </c>
      <c r="AT83" s="7">
        <f t="shared" si="27"/>
        <v>0</v>
      </c>
      <c r="AU83" s="7">
        <f t="shared" si="27"/>
        <v>0</v>
      </c>
      <c r="AV83" s="7">
        <f t="shared" si="27"/>
        <v>0</v>
      </c>
      <c r="AW83" s="7">
        <f t="shared" si="27"/>
        <v>0</v>
      </c>
      <c r="AX83" s="7">
        <f t="shared" si="27"/>
        <v>0</v>
      </c>
      <c r="AY83" s="7">
        <f t="shared" si="27"/>
        <v>0</v>
      </c>
      <c r="AZ83" s="7">
        <f t="shared" si="27"/>
        <v>0</v>
      </c>
      <c r="BA83" s="19">
        <f t="shared" si="27"/>
        <v>0</v>
      </c>
      <c r="BB83" s="7">
        <f t="shared" si="27"/>
        <v>0</v>
      </c>
      <c r="BC83" s="7">
        <f t="shared" si="27"/>
        <v>0</v>
      </c>
      <c r="BD83" s="7">
        <f t="shared" si="27"/>
        <v>0</v>
      </c>
      <c r="BE83" s="7">
        <f t="shared" si="27"/>
        <v>0</v>
      </c>
      <c r="BF83" s="7">
        <f t="shared" si="27"/>
        <v>0</v>
      </c>
      <c r="BG83" s="7">
        <f t="shared" si="27"/>
        <v>0</v>
      </c>
      <c r="BH83" s="7">
        <f t="shared" si="27"/>
        <v>0</v>
      </c>
      <c r="BI83" s="7">
        <f t="shared" si="27"/>
        <v>0</v>
      </c>
      <c r="BJ83" s="7">
        <f t="shared" si="27"/>
        <v>0</v>
      </c>
      <c r="BK83" s="19">
        <f t="shared" si="27"/>
        <v>0</v>
      </c>
      <c r="BL83" s="37"/>
    </row>
    <row r="84" spans="1:64" s="3" customFormat="1" x14ac:dyDescent="0.3">
      <c r="A84" s="24"/>
      <c r="B84" s="24"/>
      <c r="C84" s="25"/>
      <c r="D84" s="32"/>
      <c r="E84" s="24"/>
      <c r="F84" s="25"/>
      <c r="G84" s="25"/>
      <c r="H84" s="25"/>
      <c r="I84" s="25"/>
      <c r="J84" s="25"/>
      <c r="K84" s="25"/>
      <c r="L84" s="25"/>
      <c r="M84" s="25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37"/>
    </row>
    <row r="85" spans="1:64" ht="26.5" customHeight="1" x14ac:dyDescent="0.3">
      <c r="A85" s="16"/>
      <c r="B85" s="17" t="s">
        <v>58</v>
      </c>
      <c r="C85" s="19">
        <f>C83+C67+C41+C16</f>
        <v>1106</v>
      </c>
      <c r="D85" s="18"/>
      <c r="E85" s="16"/>
      <c r="F85" s="17" t="s">
        <v>449</v>
      </c>
      <c r="G85" s="17"/>
      <c r="H85" s="17">
        <f t="shared" ref="H85:K85" si="28">H83+H67+H41+H16</f>
        <v>688</v>
      </c>
      <c r="I85" s="17">
        <f t="shared" si="28"/>
        <v>178</v>
      </c>
      <c r="J85" s="17">
        <f t="shared" si="28"/>
        <v>0</v>
      </c>
      <c r="K85" s="17">
        <f t="shared" si="28"/>
        <v>17</v>
      </c>
      <c r="L85" s="17"/>
      <c r="M85" s="17"/>
      <c r="N85" s="17">
        <f>N83+N67+N41+N16</f>
        <v>297</v>
      </c>
      <c r="O85" s="17">
        <f>O83+O67+O41+O16</f>
        <v>152</v>
      </c>
      <c r="P85" s="17">
        <f t="shared" ref="P85:BK85" si="29">P83+P67+P41+P16</f>
        <v>19</v>
      </c>
      <c r="Q85" s="17">
        <f t="shared" si="29"/>
        <v>0</v>
      </c>
      <c r="R85" s="17">
        <f t="shared" si="29"/>
        <v>71</v>
      </c>
      <c r="S85" s="17">
        <f t="shared" si="29"/>
        <v>171</v>
      </c>
      <c r="T85" s="17">
        <f t="shared" si="29"/>
        <v>47</v>
      </c>
      <c r="U85" s="17">
        <f t="shared" si="29"/>
        <v>7</v>
      </c>
      <c r="V85" s="17">
        <f t="shared" si="29"/>
        <v>102</v>
      </c>
      <c r="W85" s="17">
        <f t="shared" si="29"/>
        <v>866</v>
      </c>
      <c r="X85" s="17">
        <f t="shared" si="29"/>
        <v>89</v>
      </c>
      <c r="Y85" s="17">
        <f t="shared" si="29"/>
        <v>73</v>
      </c>
      <c r="Z85" s="17">
        <f t="shared" si="29"/>
        <v>3</v>
      </c>
      <c r="AA85" s="17">
        <f t="shared" si="29"/>
        <v>0</v>
      </c>
      <c r="AB85" s="17">
        <f t="shared" si="29"/>
        <v>27</v>
      </c>
      <c r="AC85" s="17">
        <f t="shared" si="29"/>
        <v>28</v>
      </c>
      <c r="AD85" s="17">
        <f t="shared" si="29"/>
        <v>6</v>
      </c>
      <c r="AE85" s="17">
        <f t="shared" si="29"/>
        <v>0</v>
      </c>
      <c r="AF85" s="17">
        <f t="shared" si="29"/>
        <v>14</v>
      </c>
      <c r="AG85" s="17">
        <f t="shared" si="29"/>
        <v>240</v>
      </c>
      <c r="AH85" s="17">
        <f t="shared" si="29"/>
        <v>22</v>
      </c>
      <c r="AI85" s="17">
        <f t="shared" si="29"/>
        <v>33</v>
      </c>
      <c r="AJ85" s="17">
        <f t="shared" si="29"/>
        <v>0</v>
      </c>
      <c r="AK85" s="17">
        <f t="shared" si="29"/>
        <v>0</v>
      </c>
      <c r="AL85" s="17">
        <f t="shared" si="29"/>
        <v>22</v>
      </c>
      <c r="AM85" s="17">
        <f t="shared" si="29"/>
        <v>9</v>
      </c>
      <c r="AN85" s="17">
        <f t="shared" si="29"/>
        <v>3</v>
      </c>
      <c r="AO85" s="17">
        <f t="shared" si="29"/>
        <v>0</v>
      </c>
      <c r="AP85" s="17">
        <f t="shared" si="29"/>
        <v>0</v>
      </c>
      <c r="AQ85" s="17">
        <f t="shared" si="29"/>
        <v>89</v>
      </c>
      <c r="AR85" s="17">
        <f t="shared" si="29"/>
        <v>4</v>
      </c>
      <c r="AS85" s="17">
        <f t="shared" si="29"/>
        <v>4</v>
      </c>
      <c r="AT85" s="17">
        <f t="shared" si="29"/>
        <v>0</v>
      </c>
      <c r="AU85" s="17">
        <f t="shared" si="29"/>
        <v>0</v>
      </c>
      <c r="AV85" s="17">
        <f t="shared" si="29"/>
        <v>0</v>
      </c>
      <c r="AW85" s="17">
        <f t="shared" si="29"/>
        <v>2</v>
      </c>
      <c r="AX85" s="17">
        <f t="shared" si="29"/>
        <v>0</v>
      </c>
      <c r="AY85" s="17">
        <f t="shared" si="29"/>
        <v>0</v>
      </c>
      <c r="AZ85" s="17">
        <f t="shared" si="29"/>
        <v>0</v>
      </c>
      <c r="BA85" s="17">
        <f t="shared" si="29"/>
        <v>10</v>
      </c>
      <c r="BB85" s="17">
        <f t="shared" si="29"/>
        <v>0</v>
      </c>
      <c r="BC85" s="17">
        <f t="shared" si="29"/>
        <v>6</v>
      </c>
      <c r="BD85" s="17">
        <f t="shared" si="29"/>
        <v>0</v>
      </c>
      <c r="BE85" s="17">
        <f t="shared" si="29"/>
        <v>0</v>
      </c>
      <c r="BF85" s="17">
        <f t="shared" si="29"/>
        <v>5</v>
      </c>
      <c r="BG85" s="17">
        <f t="shared" si="29"/>
        <v>17</v>
      </c>
      <c r="BH85" s="17">
        <f t="shared" si="29"/>
        <v>5</v>
      </c>
      <c r="BI85" s="17">
        <f t="shared" si="29"/>
        <v>0</v>
      </c>
      <c r="BJ85" s="17">
        <f t="shared" si="29"/>
        <v>0</v>
      </c>
      <c r="BK85" s="17">
        <f t="shared" si="29"/>
        <v>33</v>
      </c>
      <c r="BL85" s="13"/>
    </row>
    <row r="86" spans="1:64" x14ac:dyDescent="0.3">
      <c r="D86" s="4"/>
    </row>
    <row r="87" spans="1:64" x14ac:dyDescent="0.3">
      <c r="D87" s="4"/>
    </row>
    <row r="88" spans="1:64" x14ac:dyDescent="0.3">
      <c r="D88" s="4"/>
      <c r="O88" s="118" t="s">
        <v>60</v>
      </c>
      <c r="P88" s="118"/>
      <c r="Q88" s="118"/>
      <c r="R88" s="118"/>
      <c r="S88" s="1">
        <f>W85+AG85</f>
        <v>1106</v>
      </c>
    </row>
    <row r="89" spans="1:64" x14ac:dyDescent="0.3">
      <c r="D89" s="4"/>
      <c r="O89" s="118" t="s">
        <v>61</v>
      </c>
      <c r="P89" s="118"/>
      <c r="Q89" s="118"/>
      <c r="R89" s="118"/>
      <c r="S89" s="1">
        <f>AG85/C85*100</f>
        <v>21.699819168173597</v>
      </c>
    </row>
    <row r="90" spans="1:64" x14ac:dyDescent="0.3">
      <c r="D90" s="4"/>
    </row>
    <row r="91" spans="1:64" x14ac:dyDescent="0.3">
      <c r="D91" s="4"/>
    </row>
    <row r="92" spans="1:64" x14ac:dyDescent="0.3">
      <c r="D92" s="4"/>
    </row>
    <row r="93" spans="1:64" x14ac:dyDescent="0.3">
      <c r="D93" s="4"/>
    </row>
    <row r="94" spans="1:64" x14ac:dyDescent="0.3">
      <c r="D94" s="4"/>
    </row>
    <row r="95" spans="1:64" x14ac:dyDescent="0.3">
      <c r="D95" s="4"/>
    </row>
    <row r="96" spans="1:6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  <row r="107" spans="4:4" x14ac:dyDescent="0.3">
      <c r="D107" s="4"/>
    </row>
    <row r="108" spans="4:4" x14ac:dyDescent="0.3">
      <c r="D108" s="4"/>
    </row>
    <row r="109" spans="4:4" x14ac:dyDescent="0.3">
      <c r="D109" s="4"/>
    </row>
    <row r="110" spans="4:4" x14ac:dyDescent="0.3">
      <c r="D110" s="4"/>
    </row>
    <row r="111" spans="4:4" x14ac:dyDescent="0.3">
      <c r="D111" s="4"/>
    </row>
    <row r="112" spans="4:4" x14ac:dyDescent="0.3">
      <c r="D112" s="4"/>
    </row>
    <row r="113" spans="4:4" x14ac:dyDescent="0.3">
      <c r="D113" s="4"/>
    </row>
    <row r="114" spans="4:4" x14ac:dyDescent="0.3">
      <c r="D114" s="4"/>
    </row>
    <row r="115" spans="4:4" x14ac:dyDescent="0.3">
      <c r="D115" s="4"/>
    </row>
    <row r="116" spans="4:4" x14ac:dyDescent="0.3">
      <c r="D116" s="4"/>
    </row>
    <row r="117" spans="4:4" x14ac:dyDescent="0.3">
      <c r="D117" s="4"/>
    </row>
    <row r="118" spans="4:4" x14ac:dyDescent="0.3">
      <c r="D118" s="4"/>
    </row>
    <row r="119" spans="4:4" x14ac:dyDescent="0.3">
      <c r="D119" s="4"/>
    </row>
    <row r="120" spans="4:4" x14ac:dyDescent="0.3">
      <c r="D120" s="4"/>
    </row>
    <row r="121" spans="4:4" x14ac:dyDescent="0.3">
      <c r="D121" s="4"/>
    </row>
    <row r="122" spans="4:4" x14ac:dyDescent="0.3">
      <c r="D122" s="4"/>
    </row>
    <row r="123" spans="4:4" x14ac:dyDescent="0.3">
      <c r="D123" s="4"/>
    </row>
    <row r="124" spans="4:4" x14ac:dyDescent="0.3">
      <c r="D124" s="4"/>
    </row>
    <row r="125" spans="4:4" x14ac:dyDescent="0.3">
      <c r="D125" s="4"/>
    </row>
    <row r="126" spans="4:4" x14ac:dyDescent="0.3">
      <c r="D126" s="4"/>
    </row>
    <row r="127" spans="4:4" x14ac:dyDescent="0.3">
      <c r="D127" s="4"/>
    </row>
    <row r="128" spans="4:4" x14ac:dyDescent="0.3">
      <c r="D128" s="4"/>
    </row>
    <row r="129" spans="4:4" x14ac:dyDescent="0.3">
      <c r="D129" s="4"/>
    </row>
    <row r="130" spans="4:4" x14ac:dyDescent="0.3">
      <c r="D130" s="4"/>
    </row>
    <row r="131" spans="4:4" x14ac:dyDescent="0.3">
      <c r="D131" s="4"/>
    </row>
    <row r="132" spans="4:4" x14ac:dyDescent="0.3">
      <c r="D132" s="4"/>
    </row>
    <row r="133" spans="4:4" x14ac:dyDescent="0.3">
      <c r="D133" s="4"/>
    </row>
    <row r="134" spans="4:4" x14ac:dyDescent="0.3">
      <c r="D134" s="4"/>
    </row>
    <row r="135" spans="4:4" x14ac:dyDescent="0.3">
      <c r="D135" s="4"/>
    </row>
    <row r="136" spans="4:4" x14ac:dyDescent="0.3">
      <c r="D136" s="4"/>
    </row>
    <row r="137" spans="4:4" x14ac:dyDescent="0.3">
      <c r="D137" s="4"/>
    </row>
    <row r="138" spans="4:4" x14ac:dyDescent="0.3">
      <c r="D138" s="4"/>
    </row>
    <row r="139" spans="4:4" x14ac:dyDescent="0.3">
      <c r="D139" s="4"/>
    </row>
    <row r="140" spans="4:4" x14ac:dyDescent="0.3">
      <c r="D140" s="4"/>
    </row>
    <row r="141" spans="4:4" x14ac:dyDescent="0.3">
      <c r="D141" s="4"/>
    </row>
    <row r="142" spans="4:4" x14ac:dyDescent="0.3">
      <c r="D142" s="4"/>
    </row>
    <row r="143" spans="4:4" x14ac:dyDescent="0.3">
      <c r="D143" s="4"/>
    </row>
    <row r="144" spans="4:4" x14ac:dyDescent="0.3">
      <c r="D144" s="4"/>
    </row>
    <row r="145" spans="4:4" x14ac:dyDescent="0.3">
      <c r="D145" s="4"/>
    </row>
    <row r="146" spans="4:4" x14ac:dyDescent="0.3">
      <c r="D146" s="4"/>
    </row>
  </sheetData>
  <mergeCells count="18">
    <mergeCell ref="AR3:AZ3"/>
    <mergeCell ref="BB3:BJ3"/>
    <mergeCell ref="BL3:BL4"/>
    <mergeCell ref="A1:F1"/>
    <mergeCell ref="J2:K2"/>
    <mergeCell ref="L2:M2"/>
    <mergeCell ref="AH2:BJ2"/>
    <mergeCell ref="H3:H4"/>
    <mergeCell ref="I3:I4"/>
    <mergeCell ref="J3:J4"/>
    <mergeCell ref="K3:K4"/>
    <mergeCell ref="L3:L4"/>
    <mergeCell ref="M3:M4"/>
    <mergeCell ref="O88:R88"/>
    <mergeCell ref="O89:R89"/>
    <mergeCell ref="N3:V3"/>
    <mergeCell ref="X3:AF3"/>
    <mergeCell ref="AH3:AP3"/>
  </mergeCells>
  <conditionalFormatting sqref="B6">
    <cfRule type="cellIs" dxfId="349" priority="199" operator="equal">
      <formula>"NYD"</formula>
    </cfRule>
  </conditionalFormatting>
  <conditionalFormatting sqref="B6">
    <cfRule type="cellIs" dxfId="348" priority="198" operator="equal">
      <formula>"Permitted"</formula>
    </cfRule>
  </conditionalFormatting>
  <conditionalFormatting sqref="B6">
    <cfRule type="cellIs" dxfId="347" priority="197" operator="equal">
      <formula>"Refused"</formula>
    </cfRule>
  </conditionalFormatting>
  <conditionalFormatting sqref="B6">
    <cfRule type="cellIs" dxfId="346" priority="196" operator="equal">
      <formula>"Withdrawn"</formula>
    </cfRule>
  </conditionalFormatting>
  <conditionalFormatting sqref="B6">
    <cfRule type="cellIs" dxfId="345" priority="193" operator="equal">
      <formula>"Dismissed"</formula>
    </cfRule>
    <cfRule type="cellIs" dxfId="344" priority="194" operator="equal">
      <formula>"Awaiting Decision"</formula>
    </cfRule>
    <cfRule type="cellIs" dxfId="343" priority="195" operator="equal">
      <formula>"Appeal"</formula>
    </cfRule>
  </conditionalFormatting>
  <conditionalFormatting sqref="B6">
    <cfRule type="cellIs" dxfId="342" priority="191" operator="equal">
      <formula>"Dismissed"</formula>
    </cfRule>
    <cfRule type="cellIs" dxfId="341" priority="192" operator="equal">
      <formula>"Allowed"</formula>
    </cfRule>
  </conditionalFormatting>
  <conditionalFormatting sqref="B7">
    <cfRule type="cellIs" dxfId="340" priority="190" operator="equal">
      <formula>"Withdrawn"</formula>
    </cfRule>
  </conditionalFormatting>
  <conditionalFormatting sqref="B7">
    <cfRule type="cellIs" dxfId="339" priority="189" operator="equal">
      <formula>"NYD"</formula>
    </cfRule>
  </conditionalFormatting>
  <conditionalFormatting sqref="B7">
    <cfRule type="cellIs" dxfId="338" priority="188" operator="equal">
      <formula>"Permitted"</formula>
    </cfRule>
  </conditionalFormatting>
  <conditionalFormatting sqref="B7">
    <cfRule type="cellIs" dxfId="337" priority="187" operator="equal">
      <formula>"Refused"</formula>
    </cfRule>
  </conditionalFormatting>
  <conditionalFormatting sqref="B7">
    <cfRule type="cellIs" dxfId="336" priority="186" operator="equal">
      <formula>"Withdrawn"</formula>
    </cfRule>
  </conditionalFormatting>
  <conditionalFormatting sqref="B7">
    <cfRule type="cellIs" dxfId="335" priority="183" operator="equal">
      <formula>"Dismissed"</formula>
    </cfRule>
    <cfRule type="cellIs" dxfId="334" priority="184" operator="equal">
      <formula>"Awaiting Decision"</formula>
    </cfRule>
    <cfRule type="cellIs" dxfId="333" priority="185" operator="equal">
      <formula>"Appeal"</formula>
    </cfRule>
  </conditionalFormatting>
  <conditionalFormatting sqref="B7">
    <cfRule type="cellIs" dxfId="332" priority="181" operator="equal">
      <formula>"Dismissed"</formula>
    </cfRule>
    <cfRule type="cellIs" dxfId="331" priority="182" operator="equal">
      <formula>"Allowed"</formula>
    </cfRule>
  </conditionalFormatting>
  <conditionalFormatting sqref="D10">
    <cfRule type="cellIs" dxfId="330" priority="176" operator="equal">
      <formula>"Appeal"</formula>
    </cfRule>
    <cfRule type="cellIs" dxfId="329" priority="177" operator="equal">
      <formula>"NYD"</formula>
    </cfRule>
    <cfRule type="cellIs" dxfId="328" priority="178" operator="equal">
      <formula>"Withdrawn"</formula>
    </cfRule>
    <cfRule type="cellIs" dxfId="327" priority="179" operator="equal">
      <formula>"Permitted"</formula>
    </cfRule>
    <cfRule type="cellIs" dxfId="326" priority="180" operator="equal">
      <formula>"Refused"</formula>
    </cfRule>
  </conditionalFormatting>
  <conditionalFormatting sqref="D10">
    <cfRule type="cellIs" dxfId="325" priority="173" operator="equal">
      <formula>"Awaiting Decision"</formula>
    </cfRule>
    <cfRule type="cellIs" dxfId="324" priority="174" operator="equal">
      <formula>"Dismissed"</formula>
    </cfRule>
    <cfRule type="cellIs" dxfId="323" priority="175" operator="equal">
      <formula>"Allowed"</formula>
    </cfRule>
  </conditionalFormatting>
  <conditionalFormatting sqref="E10">
    <cfRule type="cellIs" dxfId="322" priority="168" operator="equal">
      <formula>"Appeal"</formula>
    </cfRule>
    <cfRule type="cellIs" dxfId="321" priority="169" operator="equal">
      <formula>"NYD"</formula>
    </cfRule>
    <cfRule type="cellIs" dxfId="320" priority="170" operator="equal">
      <formula>"Withdrawn"</formula>
    </cfRule>
    <cfRule type="cellIs" dxfId="319" priority="171" operator="equal">
      <formula>"Permitted"</formula>
    </cfRule>
    <cfRule type="cellIs" dxfId="318" priority="172" operator="equal">
      <formula>"Refused"</formula>
    </cfRule>
  </conditionalFormatting>
  <conditionalFormatting sqref="E10">
    <cfRule type="cellIs" dxfId="317" priority="165" operator="equal">
      <formula>"Awaiting Decision"</formula>
    </cfRule>
    <cfRule type="cellIs" dxfId="316" priority="166" operator="equal">
      <formula>"Dismissed"</formula>
    </cfRule>
    <cfRule type="cellIs" dxfId="315" priority="167" operator="equal">
      <formula>"Allowed"</formula>
    </cfRule>
  </conditionalFormatting>
  <conditionalFormatting sqref="D12:D13">
    <cfRule type="cellIs" dxfId="314" priority="144" operator="equal">
      <formula>"Withdrawn"</formula>
    </cfRule>
  </conditionalFormatting>
  <conditionalFormatting sqref="D12:D13">
    <cfRule type="cellIs" dxfId="313" priority="139" operator="equal">
      <formula>"Appeal"</formula>
    </cfRule>
    <cfRule type="cellIs" dxfId="312" priority="140" operator="equal">
      <formula>"NYD"</formula>
    </cfRule>
    <cfRule type="cellIs" dxfId="311" priority="141" operator="equal">
      <formula>"Withdrawn"</formula>
    </cfRule>
    <cfRule type="cellIs" dxfId="310" priority="142" operator="equal">
      <formula>"Permitted"</formula>
    </cfRule>
    <cfRule type="cellIs" dxfId="309" priority="143" operator="equal">
      <formula>"Refused"</formula>
    </cfRule>
  </conditionalFormatting>
  <conditionalFormatting sqref="D12:D13">
    <cfRule type="cellIs" dxfId="308" priority="136" operator="equal">
      <formula>"Awaiting Decision"</formula>
    </cfRule>
    <cfRule type="cellIs" dxfId="307" priority="137" operator="equal">
      <formula>"Dismissed"</formula>
    </cfRule>
    <cfRule type="cellIs" dxfId="306" priority="138" operator="equal">
      <formula>"Allowed"</formula>
    </cfRule>
  </conditionalFormatting>
  <conditionalFormatting sqref="B15">
    <cfRule type="cellIs" dxfId="305" priority="131" operator="equal">
      <formula>"Appeal"</formula>
    </cfRule>
    <cfRule type="cellIs" dxfId="304" priority="132" operator="equal">
      <formula>"NYD"</formula>
    </cfRule>
    <cfRule type="cellIs" dxfId="303" priority="133" operator="equal">
      <formula>"Withdrawn"</formula>
    </cfRule>
    <cfRule type="cellIs" dxfId="302" priority="134" operator="equal">
      <formula>"Permitted"</formula>
    </cfRule>
    <cfRule type="cellIs" dxfId="301" priority="135" operator="equal">
      <formula>"Refused"</formula>
    </cfRule>
  </conditionalFormatting>
  <conditionalFormatting sqref="B15">
    <cfRule type="cellIs" dxfId="300" priority="128" operator="equal">
      <formula>"Awaiting Decision"</formula>
    </cfRule>
    <cfRule type="cellIs" dxfId="299" priority="129" operator="equal">
      <formula>"Dismissed"</formula>
    </cfRule>
    <cfRule type="cellIs" dxfId="298" priority="130" operator="equal">
      <formula>"Allowed"</formula>
    </cfRule>
  </conditionalFormatting>
  <conditionalFormatting sqref="B15">
    <cfRule type="cellIs" dxfId="297" priority="127" operator="equal">
      <formula>"Withdrawn"</formula>
    </cfRule>
  </conditionalFormatting>
  <conditionalFormatting sqref="B14">
    <cfRule type="cellIs" dxfId="296" priority="126" operator="equal">
      <formula>"NYD"</formula>
    </cfRule>
  </conditionalFormatting>
  <conditionalFormatting sqref="B14">
    <cfRule type="cellIs" dxfId="295" priority="125" operator="equal">
      <formula>"Permitted"</formula>
    </cfRule>
  </conditionalFormatting>
  <conditionalFormatting sqref="B14">
    <cfRule type="cellIs" dxfId="294" priority="124" operator="equal">
      <formula>"Refused"</formula>
    </cfRule>
  </conditionalFormatting>
  <conditionalFormatting sqref="B14">
    <cfRule type="cellIs" dxfId="293" priority="123" operator="equal">
      <formula>"Withdrawn"</formula>
    </cfRule>
  </conditionalFormatting>
  <conditionalFormatting sqref="B14">
    <cfRule type="cellIs" dxfId="292" priority="120" operator="equal">
      <formula>"Dismissed"</formula>
    </cfRule>
    <cfRule type="cellIs" dxfId="291" priority="121" operator="equal">
      <formula>"Awaiting Decision"</formula>
    </cfRule>
    <cfRule type="cellIs" dxfId="290" priority="122" operator="equal">
      <formula>"Appeal"</formula>
    </cfRule>
  </conditionalFormatting>
  <conditionalFormatting sqref="B14">
    <cfRule type="cellIs" dxfId="289" priority="118" operator="equal">
      <formula>"Dismissed"</formula>
    </cfRule>
    <cfRule type="cellIs" dxfId="288" priority="119" operator="equal">
      <formula>"Allowed"</formula>
    </cfRule>
  </conditionalFormatting>
  <conditionalFormatting sqref="C15">
    <cfRule type="cellIs" dxfId="287" priority="113" operator="equal">
      <formula>"Appeal"</formula>
    </cfRule>
    <cfRule type="cellIs" dxfId="286" priority="114" operator="equal">
      <formula>"NYD"</formula>
    </cfRule>
    <cfRule type="cellIs" dxfId="285" priority="115" operator="equal">
      <formula>"Withdrawn"</formula>
    </cfRule>
    <cfRule type="cellIs" dxfId="284" priority="116" operator="equal">
      <formula>"Permitted"</formula>
    </cfRule>
    <cfRule type="cellIs" dxfId="283" priority="117" operator="equal">
      <formula>"Refused"</formula>
    </cfRule>
  </conditionalFormatting>
  <conditionalFormatting sqref="C15">
    <cfRule type="cellIs" dxfId="282" priority="110" operator="equal">
      <formula>"Awaiting Decision"</formula>
    </cfRule>
    <cfRule type="cellIs" dxfId="281" priority="111" operator="equal">
      <formula>"Dismissed"</formula>
    </cfRule>
    <cfRule type="cellIs" dxfId="280" priority="112" operator="equal">
      <formula>"Allowed"</formula>
    </cfRule>
  </conditionalFormatting>
  <conditionalFormatting sqref="C15">
    <cfRule type="cellIs" dxfId="279" priority="109" operator="equal">
      <formula>"Withdrawn"</formula>
    </cfRule>
  </conditionalFormatting>
  <conditionalFormatting sqref="C14">
    <cfRule type="cellIs" dxfId="278" priority="108" operator="equal">
      <formula>"NYD"</formula>
    </cfRule>
  </conditionalFormatting>
  <conditionalFormatting sqref="C14">
    <cfRule type="cellIs" dxfId="277" priority="107" operator="equal">
      <formula>"Permitted"</formula>
    </cfRule>
  </conditionalFormatting>
  <conditionalFormatting sqref="C14">
    <cfRule type="cellIs" dxfId="276" priority="106" operator="equal">
      <formula>"Refused"</formula>
    </cfRule>
  </conditionalFormatting>
  <conditionalFormatting sqref="C14">
    <cfRule type="cellIs" dxfId="275" priority="105" operator="equal">
      <formula>"Withdrawn"</formula>
    </cfRule>
  </conditionalFormatting>
  <conditionalFormatting sqref="C14">
    <cfRule type="cellIs" dxfId="274" priority="102" operator="equal">
      <formula>"Dismissed"</formula>
    </cfRule>
    <cfRule type="cellIs" dxfId="273" priority="103" operator="equal">
      <formula>"Awaiting Decision"</formula>
    </cfRule>
    <cfRule type="cellIs" dxfId="272" priority="104" operator="equal">
      <formula>"Appeal"</formula>
    </cfRule>
  </conditionalFormatting>
  <conditionalFormatting sqref="C14">
    <cfRule type="cellIs" dxfId="271" priority="100" operator="equal">
      <formula>"Dismissed"</formula>
    </cfRule>
    <cfRule type="cellIs" dxfId="270" priority="101" operator="equal">
      <formula>"Allowed"</formula>
    </cfRule>
  </conditionalFormatting>
  <conditionalFormatting sqref="D15">
    <cfRule type="cellIs" dxfId="269" priority="95" operator="equal">
      <formula>"Appeal"</formula>
    </cfRule>
    <cfRule type="cellIs" dxfId="268" priority="96" operator="equal">
      <formula>"NYD"</formula>
    </cfRule>
    <cfRule type="cellIs" dxfId="267" priority="97" operator="equal">
      <formula>"Withdrawn"</formula>
    </cfRule>
    <cfRule type="cellIs" dxfId="266" priority="98" operator="equal">
      <formula>"Permitted"</formula>
    </cfRule>
    <cfRule type="cellIs" dxfId="265" priority="99" operator="equal">
      <formula>"Refused"</formula>
    </cfRule>
  </conditionalFormatting>
  <conditionalFormatting sqref="D15">
    <cfRule type="cellIs" dxfId="264" priority="92" operator="equal">
      <formula>"Awaiting Decision"</formula>
    </cfRule>
    <cfRule type="cellIs" dxfId="263" priority="93" operator="equal">
      <formula>"Dismissed"</formula>
    </cfRule>
    <cfRule type="cellIs" dxfId="262" priority="94" operator="equal">
      <formula>"Allowed"</formula>
    </cfRule>
  </conditionalFormatting>
  <conditionalFormatting sqref="D15">
    <cfRule type="cellIs" dxfId="261" priority="91" operator="equal">
      <formula>"Withdrawn"</formula>
    </cfRule>
  </conditionalFormatting>
  <conditionalFormatting sqref="D14">
    <cfRule type="cellIs" dxfId="260" priority="90" operator="equal">
      <formula>"NYD"</formula>
    </cfRule>
  </conditionalFormatting>
  <conditionalFormatting sqref="D14">
    <cfRule type="cellIs" dxfId="259" priority="89" operator="equal">
      <formula>"Permitted"</formula>
    </cfRule>
  </conditionalFormatting>
  <conditionalFormatting sqref="D14">
    <cfRule type="cellIs" dxfId="258" priority="88" operator="equal">
      <formula>"Refused"</formula>
    </cfRule>
  </conditionalFormatting>
  <conditionalFormatting sqref="D14">
    <cfRule type="cellIs" dxfId="257" priority="87" operator="equal">
      <formula>"Withdrawn"</formula>
    </cfRule>
  </conditionalFormatting>
  <conditionalFormatting sqref="D14">
    <cfRule type="cellIs" dxfId="256" priority="84" operator="equal">
      <formula>"Dismissed"</formula>
    </cfRule>
    <cfRule type="cellIs" dxfId="255" priority="85" operator="equal">
      <formula>"Awaiting Decision"</formula>
    </cfRule>
    <cfRule type="cellIs" dxfId="254" priority="86" operator="equal">
      <formula>"Appeal"</formula>
    </cfRule>
  </conditionalFormatting>
  <conditionalFormatting sqref="D14">
    <cfRule type="cellIs" dxfId="253" priority="82" operator="equal">
      <formula>"Dismissed"</formula>
    </cfRule>
    <cfRule type="cellIs" dxfId="252" priority="83" operator="equal">
      <formula>"Allowed"</formula>
    </cfRule>
  </conditionalFormatting>
  <conditionalFormatting sqref="E14">
    <cfRule type="cellIs" dxfId="251" priority="81" operator="equal">
      <formula>"NYD"</formula>
    </cfRule>
  </conditionalFormatting>
  <conditionalFormatting sqref="E14">
    <cfRule type="cellIs" dxfId="250" priority="80" operator="equal">
      <formula>"Permitted"</formula>
    </cfRule>
  </conditionalFormatting>
  <conditionalFormatting sqref="E14">
    <cfRule type="cellIs" dxfId="249" priority="79" operator="equal">
      <formula>"Refused"</formula>
    </cfRule>
  </conditionalFormatting>
  <conditionalFormatting sqref="E14">
    <cfRule type="cellIs" dxfId="248" priority="78" operator="equal">
      <formula>"Withdrawn"</formula>
    </cfRule>
  </conditionalFormatting>
  <conditionalFormatting sqref="E14">
    <cfRule type="cellIs" dxfId="247" priority="75" operator="equal">
      <formula>"Dismissed"</formula>
    </cfRule>
    <cfRule type="cellIs" dxfId="246" priority="76" operator="equal">
      <formula>"Awaiting Decision"</formula>
    </cfRule>
    <cfRule type="cellIs" dxfId="245" priority="77" operator="equal">
      <formula>"Appeal"</formula>
    </cfRule>
  </conditionalFormatting>
  <conditionalFormatting sqref="E14">
    <cfRule type="cellIs" dxfId="244" priority="73" operator="equal">
      <formula>"Dismissed"</formula>
    </cfRule>
    <cfRule type="cellIs" dxfId="243" priority="74" operator="equal">
      <formula>"Allowed"</formula>
    </cfRule>
  </conditionalFormatting>
  <conditionalFormatting sqref="E15">
    <cfRule type="cellIs" dxfId="242" priority="72" operator="equal">
      <formula>"NYD"</formula>
    </cfRule>
  </conditionalFormatting>
  <conditionalFormatting sqref="E15">
    <cfRule type="cellIs" dxfId="241" priority="71" operator="equal">
      <formula>"Permitted"</formula>
    </cfRule>
  </conditionalFormatting>
  <conditionalFormatting sqref="E15">
    <cfRule type="cellIs" dxfId="240" priority="70" operator="equal">
      <formula>"Refused"</formula>
    </cfRule>
  </conditionalFormatting>
  <conditionalFormatting sqref="E15">
    <cfRule type="cellIs" dxfId="239" priority="69" operator="equal">
      <formula>"Withdrawn"</formula>
    </cfRule>
  </conditionalFormatting>
  <conditionalFormatting sqref="E15">
    <cfRule type="cellIs" dxfId="238" priority="66" operator="equal">
      <formula>"Dismissed"</formula>
    </cfRule>
    <cfRule type="cellIs" dxfId="237" priority="67" operator="equal">
      <formula>"Awaiting Decision"</formula>
    </cfRule>
    <cfRule type="cellIs" dxfId="236" priority="68" operator="equal">
      <formula>"Appeal"</formula>
    </cfRule>
  </conditionalFormatting>
  <conditionalFormatting sqref="E15">
    <cfRule type="cellIs" dxfId="235" priority="64" operator="equal">
      <formula>"Dismissed"</formula>
    </cfRule>
    <cfRule type="cellIs" dxfId="234" priority="65" operator="equal">
      <formula>"Allowed"</formula>
    </cfRule>
  </conditionalFormatting>
  <conditionalFormatting sqref="F15">
    <cfRule type="cellIs" dxfId="233" priority="59" operator="equal">
      <formula>"Appeal"</formula>
    </cfRule>
    <cfRule type="cellIs" dxfId="232" priority="60" operator="equal">
      <formula>"NYD"</formula>
    </cfRule>
    <cfRule type="cellIs" dxfId="231" priority="61" operator="equal">
      <formula>"Withdrawn"</formula>
    </cfRule>
    <cfRule type="cellIs" dxfId="230" priority="62" operator="equal">
      <formula>"Permitted"</formula>
    </cfRule>
    <cfRule type="cellIs" dxfId="229" priority="63" operator="equal">
      <formula>"Refused"</formula>
    </cfRule>
  </conditionalFormatting>
  <conditionalFormatting sqref="F15">
    <cfRule type="cellIs" dxfId="228" priority="56" operator="equal">
      <formula>"Awaiting Decision"</formula>
    </cfRule>
    <cfRule type="cellIs" dxfId="227" priority="57" operator="equal">
      <formula>"Dismissed"</formula>
    </cfRule>
    <cfRule type="cellIs" dxfId="226" priority="58" operator="equal">
      <formula>"Allowed"</formula>
    </cfRule>
  </conditionalFormatting>
  <conditionalFormatting sqref="F15">
    <cfRule type="cellIs" dxfId="225" priority="55" operator="equal">
      <formula>"Withdrawn"</formula>
    </cfRule>
  </conditionalFormatting>
  <conditionalFormatting sqref="F14">
    <cfRule type="cellIs" dxfId="224" priority="54" operator="equal">
      <formula>"NYD"</formula>
    </cfRule>
  </conditionalFormatting>
  <conditionalFormatting sqref="F14">
    <cfRule type="cellIs" dxfId="223" priority="53" operator="equal">
      <formula>"Permitted"</formula>
    </cfRule>
  </conditionalFormatting>
  <conditionalFormatting sqref="F14">
    <cfRule type="cellIs" dxfId="222" priority="52" operator="equal">
      <formula>"Refused"</formula>
    </cfRule>
  </conditionalFormatting>
  <conditionalFormatting sqref="F14">
    <cfRule type="cellIs" dxfId="221" priority="51" operator="equal">
      <formula>"Withdrawn"</formula>
    </cfRule>
  </conditionalFormatting>
  <conditionalFormatting sqref="F14">
    <cfRule type="cellIs" dxfId="220" priority="48" operator="equal">
      <formula>"Dismissed"</formula>
    </cfRule>
    <cfRule type="cellIs" dxfId="219" priority="49" operator="equal">
      <formula>"Awaiting Decision"</formula>
    </cfRule>
    <cfRule type="cellIs" dxfId="218" priority="50" operator="equal">
      <formula>"Appeal"</formula>
    </cfRule>
  </conditionalFormatting>
  <conditionalFormatting sqref="F14">
    <cfRule type="cellIs" dxfId="217" priority="46" operator="equal">
      <formula>"Dismissed"</formula>
    </cfRule>
    <cfRule type="cellIs" dxfId="216" priority="47" operator="equal">
      <formula>"Allowed"</formula>
    </cfRule>
  </conditionalFormatting>
  <conditionalFormatting sqref="B18">
    <cfRule type="cellIs" dxfId="215" priority="45" operator="equal">
      <formula>"Withdrawn"</formula>
    </cfRule>
  </conditionalFormatting>
  <conditionalFormatting sqref="B18">
    <cfRule type="cellIs" dxfId="214" priority="44" operator="equal">
      <formula>"NYD"</formula>
    </cfRule>
  </conditionalFormatting>
  <conditionalFormatting sqref="B18">
    <cfRule type="cellIs" dxfId="213" priority="43" operator="equal">
      <formula>"Permitted"</formula>
    </cfRule>
  </conditionalFormatting>
  <conditionalFormatting sqref="B18">
    <cfRule type="cellIs" dxfId="212" priority="42" operator="equal">
      <formula>"Refused"</formula>
    </cfRule>
  </conditionalFormatting>
  <conditionalFormatting sqref="B18">
    <cfRule type="cellIs" dxfId="211" priority="41" operator="equal">
      <formula>"Withdrawn"</formula>
    </cfRule>
  </conditionalFormatting>
  <conditionalFormatting sqref="B18">
    <cfRule type="cellIs" dxfId="210" priority="38" operator="equal">
      <formula>"Dismissed"</formula>
    </cfRule>
    <cfRule type="cellIs" dxfId="209" priority="39" operator="equal">
      <formula>"Awaiting Decision"</formula>
    </cfRule>
    <cfRule type="cellIs" dxfId="208" priority="40" operator="equal">
      <formula>"Appeal"</formula>
    </cfRule>
  </conditionalFormatting>
  <conditionalFormatting sqref="B18">
    <cfRule type="cellIs" dxfId="207" priority="36" operator="equal">
      <formula>"Dismissed"</formula>
    </cfRule>
    <cfRule type="cellIs" dxfId="206" priority="37" operator="equal">
      <formula>"Allowed"</formula>
    </cfRule>
  </conditionalFormatting>
  <conditionalFormatting sqref="A13 E13 G13:V13 C13 X13:AF13 AH13:AP13 AR13:AZ13 BB13:BJ13 BL13:XFD13">
    <cfRule type="cellIs" dxfId="205" priority="35" operator="equal">
      <formula>"Withdrawn"</formula>
    </cfRule>
  </conditionalFormatting>
  <conditionalFormatting sqref="A13 E13 G13:V13 C13 X13:AF13 AH13:AP13 AR13:AZ13 BB13:BJ13 BL13:XFD13">
    <cfRule type="cellIs" dxfId="204" priority="30" operator="equal">
      <formula>"Appeal"</formula>
    </cfRule>
    <cfRule type="cellIs" dxfId="203" priority="31" operator="equal">
      <formula>"NYD"</formula>
    </cfRule>
    <cfRule type="cellIs" dxfId="202" priority="32" operator="equal">
      <formula>"Withdrawn"</formula>
    </cfRule>
    <cfRule type="cellIs" dxfId="201" priority="33" operator="equal">
      <formula>"Permitted"</formula>
    </cfRule>
    <cfRule type="cellIs" dxfId="200" priority="34" operator="equal">
      <formula>"Refused"</formula>
    </cfRule>
  </conditionalFormatting>
  <conditionalFormatting sqref="A13 E13 G13:V13 C13 X13:AF13 AH13:AP13 AR13:AZ13 BB13:BJ13 BL13:XFD13">
    <cfRule type="cellIs" dxfId="199" priority="27" operator="equal">
      <formula>"Awaiting Decision"</formula>
    </cfRule>
    <cfRule type="cellIs" dxfId="198" priority="28" operator="equal">
      <formula>"Dismissed"</formula>
    </cfRule>
    <cfRule type="cellIs" dxfId="197" priority="29" operator="equal">
      <formula>"Allowed"</formula>
    </cfRule>
  </conditionalFormatting>
  <conditionalFormatting sqref="F13">
    <cfRule type="cellIs" dxfId="196" priority="26" operator="equal">
      <formula>"Withdrawn"</formula>
    </cfRule>
  </conditionalFormatting>
  <conditionalFormatting sqref="F13">
    <cfRule type="cellIs" dxfId="195" priority="21" operator="equal">
      <formula>"Appeal"</formula>
    </cfRule>
    <cfRule type="cellIs" dxfId="194" priority="22" operator="equal">
      <formula>"NYD"</formula>
    </cfRule>
    <cfRule type="cellIs" dxfId="193" priority="23" operator="equal">
      <formula>"Withdrawn"</formula>
    </cfRule>
    <cfRule type="cellIs" dxfId="192" priority="24" operator="equal">
      <formula>"Permitted"</formula>
    </cfRule>
    <cfRule type="cellIs" dxfId="191" priority="25" operator="equal">
      <formula>"Refused"</formula>
    </cfRule>
  </conditionalFormatting>
  <conditionalFormatting sqref="F13">
    <cfRule type="cellIs" dxfId="190" priority="18" operator="equal">
      <formula>"Awaiting Decision"</formula>
    </cfRule>
    <cfRule type="cellIs" dxfId="189" priority="19" operator="equal">
      <formula>"Dismissed"</formula>
    </cfRule>
    <cfRule type="cellIs" dxfId="188" priority="20" operator="equal">
      <formula>"Allowed"</formula>
    </cfRule>
  </conditionalFormatting>
  <conditionalFormatting sqref="B13">
    <cfRule type="cellIs" dxfId="187" priority="17" operator="equal">
      <formula>"Withdrawn"</formula>
    </cfRule>
  </conditionalFormatting>
  <conditionalFormatting sqref="B13">
    <cfRule type="cellIs" dxfId="186" priority="12" operator="equal">
      <formula>"Appeal"</formula>
    </cfRule>
    <cfRule type="cellIs" dxfId="185" priority="13" operator="equal">
      <formula>"NYD"</formula>
    </cfRule>
    <cfRule type="cellIs" dxfId="184" priority="14" operator="equal">
      <formula>"Withdrawn"</formula>
    </cfRule>
    <cfRule type="cellIs" dxfId="183" priority="15" operator="equal">
      <formula>"Permitted"</formula>
    </cfRule>
    <cfRule type="cellIs" dxfId="182" priority="16" operator="equal">
      <formula>"Refused"</formula>
    </cfRule>
  </conditionalFormatting>
  <conditionalFormatting sqref="B13">
    <cfRule type="cellIs" dxfId="181" priority="9" operator="equal">
      <formula>"Awaiting Decision"</formula>
    </cfRule>
    <cfRule type="cellIs" dxfId="180" priority="10" operator="equal">
      <formula>"Dismissed"</formula>
    </cfRule>
    <cfRule type="cellIs" dxfId="179" priority="11" operator="equal">
      <formula>"Allowed"</formula>
    </cfRule>
  </conditionalFormatting>
  <conditionalFormatting sqref="E19:E20">
    <cfRule type="cellIs" dxfId="178" priority="4" operator="equal">
      <formula>"Appeal"</formula>
    </cfRule>
    <cfRule type="cellIs" dxfId="177" priority="5" operator="equal">
      <formula>"NYD"</formula>
    </cfRule>
    <cfRule type="cellIs" dxfId="176" priority="6" operator="equal">
      <formula>"Withdrawn"</formula>
    </cfRule>
    <cfRule type="cellIs" dxfId="175" priority="7" operator="equal">
      <formula>"Permitted"</formula>
    </cfRule>
    <cfRule type="cellIs" dxfId="174" priority="8" operator="equal">
      <formula>"Refused"</formula>
    </cfRule>
  </conditionalFormatting>
  <conditionalFormatting sqref="E19:E20">
    <cfRule type="cellIs" dxfId="173" priority="1" operator="equal">
      <formula>"Awaiting Decision"</formula>
    </cfRule>
    <cfRule type="cellIs" dxfId="172" priority="2" operator="equal">
      <formula>"Dismissed"</formula>
    </cfRule>
    <cfRule type="cellIs" dxfId="171" priority="3" operator="equal">
      <formula>"Allowed"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31D9-D185-4640-AC46-EC9D361D77CA}">
  <dimension ref="A1:BL153"/>
  <sheetViews>
    <sheetView workbookViewId="0">
      <selection sqref="A1:XFD104857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5.7265625" style="1" bestFit="1" customWidth="1"/>
    <col min="7" max="7" width="15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3" width="11.81640625" style="1" customWidth="1"/>
    <col min="14" max="14" width="3.54296875" style="1" bestFit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6.54296875" style="1" bestFit="1" customWidth="1"/>
    <col min="20" max="20" width="3.81640625" style="1" bestFit="1" customWidth="1"/>
    <col min="21" max="21" width="4.54296875" style="1" bestFit="1" customWidth="1"/>
    <col min="22" max="22" width="3.54296875" style="1" bestFit="1" customWidth="1"/>
    <col min="23" max="23" width="4.453125" style="1" bestFit="1" customWidth="1"/>
    <col min="24" max="25" width="3.542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3.54296875" style="1" bestFit="1" customWidth="1"/>
    <col min="33" max="33" width="5.179687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3.542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16384" width="10.453125" style="1"/>
  </cols>
  <sheetData>
    <row r="1" spans="1:64" ht="21" x14ac:dyDescent="0.5">
      <c r="A1" s="124" t="s">
        <v>448</v>
      </c>
      <c r="B1" s="124"/>
      <c r="C1" s="124"/>
      <c r="D1" s="124"/>
      <c r="E1" s="124"/>
      <c r="F1" s="124"/>
      <c r="G1" s="34"/>
      <c r="H1" s="34"/>
      <c r="I1" s="34"/>
      <c r="J1" s="34"/>
      <c r="K1" s="34"/>
      <c r="L1" s="34"/>
      <c r="M1" s="34"/>
    </row>
    <row r="2" spans="1:64" x14ac:dyDescent="0.3">
      <c r="D2" s="4"/>
      <c r="J2" s="119" t="s">
        <v>1</v>
      </c>
      <c r="K2" s="119"/>
      <c r="L2" s="119" t="s">
        <v>2</v>
      </c>
      <c r="M2" s="119"/>
      <c r="AH2" s="119" t="s">
        <v>3</v>
      </c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</row>
    <row r="3" spans="1:64" x14ac:dyDescent="0.3">
      <c r="D3" s="4"/>
      <c r="H3" s="125" t="s">
        <v>5</v>
      </c>
      <c r="I3" s="125" t="s">
        <v>6</v>
      </c>
      <c r="J3" s="127" t="s">
        <v>7</v>
      </c>
      <c r="K3" s="125" t="s">
        <v>8</v>
      </c>
      <c r="L3" s="127" t="s">
        <v>7</v>
      </c>
      <c r="M3" s="125" t="s">
        <v>8</v>
      </c>
      <c r="N3" s="119" t="s">
        <v>9</v>
      </c>
      <c r="O3" s="119"/>
      <c r="P3" s="119"/>
      <c r="Q3" s="119"/>
      <c r="R3" s="119"/>
      <c r="S3" s="119"/>
      <c r="T3" s="119"/>
      <c r="U3" s="119"/>
      <c r="V3" s="119"/>
      <c r="W3" s="5"/>
      <c r="X3" s="120" t="s">
        <v>10</v>
      </c>
      <c r="Y3" s="121"/>
      <c r="Z3" s="121"/>
      <c r="AA3" s="121"/>
      <c r="AB3" s="121"/>
      <c r="AC3" s="121"/>
      <c r="AD3" s="121"/>
      <c r="AE3" s="121"/>
      <c r="AF3" s="122"/>
      <c r="AG3" s="5"/>
      <c r="AH3" s="120" t="s">
        <v>11</v>
      </c>
      <c r="AI3" s="121"/>
      <c r="AJ3" s="121"/>
      <c r="AK3" s="121"/>
      <c r="AL3" s="121"/>
      <c r="AM3" s="121"/>
      <c r="AN3" s="121"/>
      <c r="AO3" s="121"/>
      <c r="AP3" s="122"/>
      <c r="AQ3" s="6"/>
      <c r="AR3" s="120" t="s">
        <v>12</v>
      </c>
      <c r="AS3" s="121"/>
      <c r="AT3" s="121"/>
      <c r="AU3" s="121"/>
      <c r="AV3" s="121"/>
      <c r="AW3" s="121"/>
      <c r="AX3" s="121"/>
      <c r="AY3" s="121"/>
      <c r="AZ3" s="122"/>
      <c r="BA3" s="7"/>
      <c r="BB3" s="119" t="s">
        <v>13</v>
      </c>
      <c r="BC3" s="119"/>
      <c r="BD3" s="119"/>
      <c r="BE3" s="119"/>
      <c r="BF3" s="119"/>
      <c r="BG3" s="119"/>
      <c r="BH3" s="119"/>
      <c r="BI3" s="119"/>
      <c r="BJ3" s="119"/>
      <c r="BK3" s="5"/>
      <c r="BL3" s="123" t="s">
        <v>4</v>
      </c>
    </row>
    <row r="4" spans="1:64" ht="19.5" customHeight="1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126"/>
      <c r="I4" s="126"/>
      <c r="J4" s="128"/>
      <c r="K4" s="126"/>
      <c r="L4" s="128"/>
      <c r="M4" s="126"/>
      <c r="N4" s="7" t="s">
        <v>21</v>
      </c>
      <c r="O4" s="7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7" t="s">
        <v>27</v>
      </c>
      <c r="U4" s="9" t="s">
        <v>28</v>
      </c>
      <c r="V4" s="10" t="s">
        <v>29</v>
      </c>
      <c r="W4" s="9" t="s">
        <v>30</v>
      </c>
      <c r="X4" s="11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9" t="s">
        <v>28</v>
      </c>
      <c r="AF4" s="10" t="s">
        <v>29</v>
      </c>
      <c r="AG4" s="9" t="s">
        <v>31</v>
      </c>
      <c r="AH4" s="12" t="s">
        <v>21</v>
      </c>
      <c r="AI4" s="9" t="s">
        <v>22</v>
      </c>
      <c r="AJ4" s="9" t="s">
        <v>23</v>
      </c>
      <c r="AK4" s="9" t="s">
        <v>24</v>
      </c>
      <c r="AL4" s="9" t="s">
        <v>25</v>
      </c>
      <c r="AM4" s="9" t="s">
        <v>26</v>
      </c>
      <c r="AN4" s="9" t="s">
        <v>27</v>
      </c>
      <c r="AO4" s="9" t="s">
        <v>28</v>
      </c>
      <c r="AP4" s="10" t="s">
        <v>29</v>
      </c>
      <c r="AQ4" s="6" t="s">
        <v>30</v>
      </c>
      <c r="AR4" s="12" t="s">
        <v>21</v>
      </c>
      <c r="AS4" s="9" t="s">
        <v>22</v>
      </c>
      <c r="AT4" s="9" t="s">
        <v>23</v>
      </c>
      <c r="AU4" s="9" t="s">
        <v>24</v>
      </c>
      <c r="AV4" s="9" t="s">
        <v>25</v>
      </c>
      <c r="AW4" s="9" t="s">
        <v>26</v>
      </c>
      <c r="AX4" s="9" t="s">
        <v>27</v>
      </c>
      <c r="AY4" s="9" t="s">
        <v>28</v>
      </c>
      <c r="AZ4" s="10" t="s">
        <v>29</v>
      </c>
      <c r="BA4" s="9" t="s">
        <v>30</v>
      </c>
      <c r="BB4" s="12" t="s">
        <v>21</v>
      </c>
      <c r="BC4" s="9" t="s">
        <v>22</v>
      </c>
      <c r="BD4" s="9" t="s">
        <v>23</v>
      </c>
      <c r="BE4" s="9" t="s">
        <v>24</v>
      </c>
      <c r="BF4" s="9" t="s">
        <v>25</v>
      </c>
      <c r="BG4" s="9" t="s">
        <v>26</v>
      </c>
      <c r="BH4" s="9" t="s">
        <v>27</v>
      </c>
      <c r="BI4" s="9" t="s">
        <v>28</v>
      </c>
      <c r="BJ4" s="9" t="s">
        <v>29</v>
      </c>
      <c r="BK4" s="9" t="s">
        <v>31</v>
      </c>
      <c r="BL4" s="123"/>
    </row>
    <row r="5" spans="1:64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13"/>
    </row>
    <row r="6" spans="1:64" x14ac:dyDescent="0.3">
      <c r="A6" s="13"/>
      <c r="B6" s="13"/>
      <c r="C6" s="13"/>
      <c r="D6" s="14"/>
      <c r="E6" s="13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9">
        <f>SUM(N6:V6)</f>
        <v>0</v>
      </c>
      <c r="X6" s="13"/>
      <c r="Y6" s="13"/>
      <c r="Z6" s="13"/>
      <c r="AA6" s="13"/>
      <c r="AB6" s="13"/>
      <c r="AC6" s="13"/>
      <c r="AD6" s="13"/>
      <c r="AE6" s="13"/>
      <c r="AF6" s="13"/>
      <c r="AG6" s="9">
        <f>SUM(X6:AF6)</f>
        <v>0</v>
      </c>
      <c r="AH6" s="13"/>
      <c r="AI6" s="13"/>
      <c r="AJ6" s="13"/>
      <c r="AK6" s="13"/>
      <c r="AL6" s="13"/>
      <c r="AM6" s="13"/>
      <c r="AN6" s="13"/>
      <c r="AO6" s="13"/>
      <c r="AP6" s="13"/>
      <c r="AQ6" s="9">
        <f>SUM(AH6:AP6)</f>
        <v>0</v>
      </c>
      <c r="AR6" s="13"/>
      <c r="AS6" s="13"/>
      <c r="AT6" s="13"/>
      <c r="AU6" s="13"/>
      <c r="AV6" s="13"/>
      <c r="AW6" s="13"/>
      <c r="AX6" s="13"/>
      <c r="AY6" s="13"/>
      <c r="AZ6" s="13"/>
      <c r="BA6" s="9">
        <f>SUM(AR6:AZ6)</f>
        <v>0</v>
      </c>
      <c r="BB6" s="13"/>
      <c r="BC6" s="13"/>
      <c r="BD6" s="13"/>
      <c r="BE6" s="13"/>
      <c r="BF6" s="13"/>
      <c r="BG6" s="13"/>
      <c r="BH6" s="13"/>
      <c r="BI6" s="13"/>
      <c r="BJ6" s="13"/>
      <c r="BK6" s="9">
        <f>SUM(BB6:BJ6)</f>
        <v>0</v>
      </c>
      <c r="BL6" s="13"/>
    </row>
    <row r="7" spans="1:64" x14ac:dyDescent="0.3">
      <c r="A7" s="13"/>
      <c r="B7" s="13"/>
      <c r="C7" s="13"/>
      <c r="D7" s="14"/>
      <c r="E7" s="13"/>
      <c r="F7" s="14"/>
      <c r="G7" s="14"/>
      <c r="H7" s="14"/>
      <c r="I7" s="14"/>
      <c r="J7" s="1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9">
        <f t="shared" ref="W7:W22" si="0">SUM(N7:V7)</f>
        <v>0</v>
      </c>
      <c r="X7" s="13"/>
      <c r="Y7" s="13"/>
      <c r="Z7" s="13"/>
      <c r="AA7" s="13"/>
      <c r="AB7" s="13"/>
      <c r="AC7" s="13"/>
      <c r="AD7" s="13"/>
      <c r="AE7" s="13"/>
      <c r="AF7" s="13"/>
      <c r="AG7" s="9">
        <f t="shared" ref="AG7:AG22" si="1">SUM(X7:AF7)</f>
        <v>0</v>
      </c>
      <c r="AH7" s="13"/>
      <c r="AI7" s="13"/>
      <c r="AJ7" s="13"/>
      <c r="AK7" s="13"/>
      <c r="AL7" s="13"/>
      <c r="AM7" s="13"/>
      <c r="AN7" s="13"/>
      <c r="AO7" s="13"/>
      <c r="AP7" s="13"/>
      <c r="AQ7" s="9">
        <f t="shared" ref="AQ7:AQ22" si="2">SUM(AH7:AP7)</f>
        <v>0</v>
      </c>
      <c r="AR7" s="13"/>
      <c r="AS7" s="13"/>
      <c r="AT7" s="13"/>
      <c r="AU7" s="13"/>
      <c r="AV7" s="13"/>
      <c r="AW7" s="13"/>
      <c r="AX7" s="13"/>
      <c r="AY7" s="13"/>
      <c r="AZ7" s="13"/>
      <c r="BA7" s="9">
        <f t="shared" ref="BA7:BA22" si="3">SUM(AR7:AZ7)</f>
        <v>0</v>
      </c>
      <c r="BB7" s="13"/>
      <c r="BC7" s="13"/>
      <c r="BD7" s="13"/>
      <c r="BE7" s="13"/>
      <c r="BF7" s="13"/>
      <c r="BG7" s="13"/>
      <c r="BH7" s="13"/>
      <c r="BI7" s="13"/>
      <c r="BJ7" s="13"/>
      <c r="BK7" s="9">
        <f t="shared" ref="BK7:BK22" si="4">SUM(BB7:BJ7)</f>
        <v>0</v>
      </c>
      <c r="BL7" s="13"/>
    </row>
    <row r="8" spans="1:64" x14ac:dyDescent="0.3">
      <c r="A8" s="13"/>
      <c r="B8" s="13"/>
      <c r="C8" s="13"/>
      <c r="D8" s="14"/>
      <c r="E8" s="13"/>
      <c r="F8" s="14"/>
      <c r="G8" s="14"/>
      <c r="H8" s="14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3"/>
      <c r="V8" s="13"/>
      <c r="W8" s="9">
        <f t="shared" si="0"/>
        <v>0</v>
      </c>
      <c r="X8" s="13"/>
      <c r="Y8" s="13"/>
      <c r="Z8" s="13"/>
      <c r="AA8" s="13"/>
      <c r="AB8" s="13"/>
      <c r="AC8" s="13"/>
      <c r="AD8" s="13"/>
      <c r="AE8" s="13"/>
      <c r="AF8" s="13"/>
      <c r="AG8" s="9">
        <f t="shared" si="1"/>
        <v>0</v>
      </c>
      <c r="AH8" s="13"/>
      <c r="AI8" s="13"/>
      <c r="AJ8" s="13"/>
      <c r="AK8" s="13"/>
      <c r="AL8" s="13"/>
      <c r="AM8" s="13"/>
      <c r="AN8" s="13"/>
      <c r="AO8" s="13"/>
      <c r="AP8" s="13"/>
      <c r="AQ8" s="9">
        <f t="shared" si="2"/>
        <v>0</v>
      </c>
      <c r="AR8" s="13"/>
      <c r="AS8" s="13"/>
      <c r="AT8" s="13"/>
      <c r="AU8" s="13"/>
      <c r="AV8" s="13"/>
      <c r="AW8" s="13"/>
      <c r="AX8" s="13"/>
      <c r="AY8" s="13"/>
      <c r="AZ8" s="13"/>
      <c r="BA8" s="9">
        <f t="shared" si="3"/>
        <v>0</v>
      </c>
      <c r="BB8" s="13"/>
      <c r="BC8" s="13"/>
      <c r="BD8" s="13"/>
      <c r="BE8" s="13"/>
      <c r="BF8" s="13"/>
      <c r="BG8" s="13"/>
      <c r="BH8" s="13"/>
      <c r="BI8" s="13"/>
      <c r="BJ8" s="13"/>
      <c r="BK8" s="9">
        <f t="shared" si="4"/>
        <v>0</v>
      </c>
      <c r="BL8" s="13"/>
    </row>
    <row r="9" spans="1:64" x14ac:dyDescent="0.3">
      <c r="A9" s="13"/>
      <c r="B9" s="13"/>
      <c r="C9" s="13"/>
      <c r="D9" s="14"/>
      <c r="E9" s="13"/>
      <c r="F9" s="14"/>
      <c r="G9" s="14"/>
      <c r="H9" s="14"/>
      <c r="I9" s="14"/>
      <c r="J9" s="14"/>
      <c r="K9" s="14"/>
      <c r="L9" s="14"/>
      <c r="M9" s="14"/>
      <c r="N9" s="13"/>
      <c r="O9" s="13"/>
      <c r="P9" s="13"/>
      <c r="Q9" s="13"/>
      <c r="R9" s="13"/>
      <c r="S9" s="13"/>
      <c r="T9" s="13"/>
      <c r="U9" s="13"/>
      <c r="V9" s="13"/>
      <c r="W9" s="9">
        <f t="shared" si="0"/>
        <v>0</v>
      </c>
      <c r="X9" s="13"/>
      <c r="Y9" s="13"/>
      <c r="Z9" s="13"/>
      <c r="AA9" s="13"/>
      <c r="AB9" s="13"/>
      <c r="AC9" s="13"/>
      <c r="AD9" s="13"/>
      <c r="AE9" s="13"/>
      <c r="AF9" s="13"/>
      <c r="AG9" s="9">
        <f t="shared" si="1"/>
        <v>0</v>
      </c>
      <c r="AH9" s="13"/>
      <c r="AI9" s="13"/>
      <c r="AJ9" s="13"/>
      <c r="AK9" s="13"/>
      <c r="AL9" s="13"/>
      <c r="AM9" s="13"/>
      <c r="AN9" s="13"/>
      <c r="AO9" s="13"/>
      <c r="AP9" s="13"/>
      <c r="AQ9" s="9">
        <f t="shared" si="2"/>
        <v>0</v>
      </c>
      <c r="AR9" s="13"/>
      <c r="AS9" s="13"/>
      <c r="AT9" s="13"/>
      <c r="AU9" s="13"/>
      <c r="AV9" s="13"/>
      <c r="AW9" s="13"/>
      <c r="AX9" s="13"/>
      <c r="AY9" s="13"/>
      <c r="AZ9" s="13"/>
      <c r="BA9" s="9">
        <f t="shared" si="3"/>
        <v>0</v>
      </c>
      <c r="BB9" s="13"/>
      <c r="BC9" s="13"/>
      <c r="BD9" s="13"/>
      <c r="BE9" s="13"/>
      <c r="BF9" s="13"/>
      <c r="BG9" s="13"/>
      <c r="BH9" s="13"/>
      <c r="BI9" s="13"/>
      <c r="BJ9" s="13"/>
      <c r="BK9" s="9">
        <f t="shared" si="4"/>
        <v>0</v>
      </c>
      <c r="BL9" s="13"/>
    </row>
    <row r="10" spans="1:64" x14ac:dyDescent="0.3">
      <c r="A10" s="13"/>
      <c r="B10" s="13"/>
      <c r="C10" s="13"/>
      <c r="D10" s="14"/>
      <c r="E10" s="13"/>
      <c r="F10" s="14"/>
      <c r="G10" s="14"/>
      <c r="H10" s="14"/>
      <c r="I10" s="14"/>
      <c r="J10" s="14"/>
      <c r="K10" s="14"/>
      <c r="L10" s="14"/>
      <c r="M10" s="14"/>
      <c r="N10" s="13"/>
      <c r="O10" s="13"/>
      <c r="P10" s="13"/>
      <c r="Q10" s="13"/>
      <c r="R10" s="13"/>
      <c r="S10" s="13"/>
      <c r="T10" s="13"/>
      <c r="U10" s="13"/>
      <c r="V10" s="13"/>
      <c r="W10" s="9">
        <f t="shared" si="0"/>
        <v>0</v>
      </c>
      <c r="X10" s="13"/>
      <c r="Y10" s="13"/>
      <c r="Z10" s="13"/>
      <c r="AA10" s="13"/>
      <c r="AB10" s="13"/>
      <c r="AC10" s="13"/>
      <c r="AD10" s="13"/>
      <c r="AE10" s="13"/>
      <c r="AF10" s="13"/>
      <c r="AG10" s="9">
        <f t="shared" si="1"/>
        <v>0</v>
      </c>
      <c r="AH10" s="13"/>
      <c r="AI10" s="13"/>
      <c r="AJ10" s="13"/>
      <c r="AK10" s="13"/>
      <c r="AL10" s="13"/>
      <c r="AM10" s="13"/>
      <c r="AN10" s="13"/>
      <c r="AO10" s="13"/>
      <c r="AP10" s="13"/>
      <c r="AQ10" s="9">
        <f t="shared" si="2"/>
        <v>0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9">
        <f t="shared" si="3"/>
        <v>0</v>
      </c>
      <c r="BB10" s="13"/>
      <c r="BC10" s="13"/>
      <c r="BD10" s="13"/>
      <c r="BE10" s="13"/>
      <c r="BF10" s="13"/>
      <c r="BG10" s="13"/>
      <c r="BH10" s="13"/>
      <c r="BI10" s="13"/>
      <c r="BJ10" s="13"/>
      <c r="BK10" s="9">
        <f t="shared" si="4"/>
        <v>0</v>
      </c>
      <c r="BL10" s="13"/>
    </row>
    <row r="11" spans="1:64" x14ac:dyDescent="0.3">
      <c r="A11" s="13"/>
      <c r="B11" s="13"/>
      <c r="C11" s="13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3"/>
      <c r="O11" s="13"/>
      <c r="P11" s="13"/>
      <c r="Q11" s="13"/>
      <c r="R11" s="13"/>
      <c r="S11" s="13"/>
      <c r="T11" s="13"/>
      <c r="U11" s="13"/>
      <c r="V11" s="13"/>
      <c r="W11" s="9">
        <f t="shared" si="0"/>
        <v>0</v>
      </c>
      <c r="X11" s="13"/>
      <c r="Y11" s="13"/>
      <c r="Z11" s="13"/>
      <c r="AA11" s="13"/>
      <c r="AB11" s="13"/>
      <c r="AC11" s="13"/>
      <c r="AD11" s="13"/>
      <c r="AE11" s="13"/>
      <c r="AF11" s="13"/>
      <c r="AG11" s="9">
        <f t="shared" si="1"/>
        <v>0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9">
        <f t="shared" si="2"/>
        <v>0</v>
      </c>
      <c r="AR11" s="13"/>
      <c r="AS11" s="13"/>
      <c r="AT11" s="13"/>
      <c r="AU11" s="13"/>
      <c r="AV11" s="13"/>
      <c r="AW11" s="13"/>
      <c r="AX11" s="13"/>
      <c r="AY11" s="13"/>
      <c r="AZ11" s="13"/>
      <c r="BA11" s="9">
        <f t="shared" si="3"/>
        <v>0</v>
      </c>
      <c r="BB11" s="13"/>
      <c r="BC11" s="13"/>
      <c r="BD11" s="13"/>
      <c r="BE11" s="13"/>
      <c r="BF11" s="13"/>
      <c r="BG11" s="13"/>
      <c r="BH11" s="13"/>
      <c r="BI11" s="13"/>
      <c r="BJ11" s="13"/>
      <c r="BK11" s="9">
        <f t="shared" si="4"/>
        <v>0</v>
      </c>
      <c r="BL11" s="13"/>
    </row>
    <row r="12" spans="1:64" x14ac:dyDescent="0.3">
      <c r="A12" s="13"/>
      <c r="B12" s="13"/>
      <c r="C12" s="13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3"/>
      <c r="O12" s="13"/>
      <c r="P12" s="13"/>
      <c r="Q12" s="13"/>
      <c r="R12" s="13"/>
      <c r="S12" s="13"/>
      <c r="T12" s="13"/>
      <c r="U12" s="13"/>
      <c r="V12" s="13"/>
      <c r="W12" s="9">
        <f t="shared" si="0"/>
        <v>0</v>
      </c>
      <c r="X12" s="13"/>
      <c r="Y12" s="13"/>
      <c r="Z12" s="13"/>
      <c r="AA12" s="13"/>
      <c r="AB12" s="13"/>
      <c r="AC12" s="13"/>
      <c r="AD12" s="13"/>
      <c r="AE12" s="13"/>
      <c r="AF12" s="13"/>
      <c r="AG12" s="9">
        <f t="shared" si="1"/>
        <v>0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9">
        <f t="shared" si="2"/>
        <v>0</v>
      </c>
      <c r="AR12" s="13"/>
      <c r="AS12" s="13"/>
      <c r="AT12" s="13"/>
      <c r="AU12" s="13"/>
      <c r="AV12" s="13"/>
      <c r="AW12" s="13"/>
      <c r="AX12" s="13"/>
      <c r="AY12" s="13"/>
      <c r="AZ12" s="13"/>
      <c r="BA12" s="9">
        <f t="shared" si="3"/>
        <v>0</v>
      </c>
      <c r="BB12" s="13"/>
      <c r="BC12" s="13"/>
      <c r="BD12" s="13"/>
      <c r="BE12" s="13"/>
      <c r="BF12" s="13"/>
      <c r="BG12" s="13"/>
      <c r="BH12" s="13"/>
      <c r="BI12" s="13"/>
      <c r="BJ12" s="13"/>
      <c r="BK12" s="9">
        <f t="shared" si="4"/>
        <v>0</v>
      </c>
      <c r="BL12" s="13"/>
    </row>
    <row r="13" spans="1:64" x14ac:dyDescent="0.3">
      <c r="A13" s="13"/>
      <c r="B13" s="13"/>
      <c r="C13" s="13"/>
      <c r="D13" s="14"/>
      <c r="E13" s="13"/>
      <c r="F13" s="14"/>
      <c r="G13" s="14"/>
      <c r="H13" s="14"/>
      <c r="I13" s="14"/>
      <c r="J13" s="14"/>
      <c r="K13" s="14"/>
      <c r="L13" s="14"/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9">
        <f t="shared" si="0"/>
        <v>0</v>
      </c>
      <c r="X13" s="13"/>
      <c r="Y13" s="13"/>
      <c r="Z13" s="13"/>
      <c r="AA13" s="13"/>
      <c r="AB13" s="13"/>
      <c r="AC13" s="13"/>
      <c r="AD13" s="13"/>
      <c r="AE13" s="13"/>
      <c r="AF13" s="13"/>
      <c r="AG13" s="9">
        <f t="shared" si="1"/>
        <v>0</v>
      </c>
      <c r="AH13" s="13"/>
      <c r="AI13" s="13"/>
      <c r="AJ13" s="13"/>
      <c r="AK13" s="13"/>
      <c r="AL13" s="13"/>
      <c r="AM13" s="13"/>
      <c r="AN13" s="13"/>
      <c r="AO13" s="13"/>
      <c r="AP13" s="13"/>
      <c r="AQ13" s="9">
        <f t="shared" si="2"/>
        <v>0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9">
        <f t="shared" si="3"/>
        <v>0</v>
      </c>
      <c r="BB13" s="13"/>
      <c r="BC13" s="13"/>
      <c r="BD13" s="13"/>
      <c r="BE13" s="13"/>
      <c r="BF13" s="13"/>
      <c r="BG13" s="13"/>
      <c r="BH13" s="13"/>
      <c r="BI13" s="13"/>
      <c r="BJ13" s="13"/>
      <c r="BK13" s="9">
        <f t="shared" si="4"/>
        <v>0</v>
      </c>
      <c r="BL13" s="13"/>
    </row>
    <row r="14" spans="1:64" x14ac:dyDescent="0.3">
      <c r="A14" s="13"/>
      <c r="B14" s="13"/>
      <c r="C14" s="13"/>
      <c r="D14" s="14"/>
      <c r="E14" s="13"/>
      <c r="F14" s="14"/>
      <c r="G14" s="14"/>
      <c r="H14" s="14"/>
      <c r="I14" s="14"/>
      <c r="J14" s="14"/>
      <c r="K14" s="14"/>
      <c r="L14" s="14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9">
        <f t="shared" si="0"/>
        <v>0</v>
      </c>
      <c r="X14" s="13"/>
      <c r="Y14" s="13"/>
      <c r="Z14" s="13"/>
      <c r="AA14" s="13"/>
      <c r="AB14" s="13"/>
      <c r="AC14" s="13"/>
      <c r="AD14" s="13"/>
      <c r="AE14" s="13"/>
      <c r="AF14" s="13"/>
      <c r="AG14" s="9">
        <f t="shared" si="1"/>
        <v>0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9">
        <f t="shared" si="2"/>
        <v>0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9">
        <f t="shared" si="3"/>
        <v>0</v>
      </c>
      <c r="BB14" s="13"/>
      <c r="BC14" s="13"/>
      <c r="BD14" s="13"/>
      <c r="BE14" s="13"/>
      <c r="BF14" s="13"/>
      <c r="BG14" s="13"/>
      <c r="BH14" s="13"/>
      <c r="BI14" s="13"/>
      <c r="BJ14" s="13"/>
      <c r="BK14" s="9">
        <f t="shared" si="4"/>
        <v>0</v>
      </c>
      <c r="BL14" s="13"/>
    </row>
    <row r="15" spans="1:64" x14ac:dyDescent="0.3">
      <c r="A15" s="13"/>
      <c r="B15" s="13"/>
      <c r="C15" s="13"/>
      <c r="D15" s="14"/>
      <c r="E15" s="13"/>
      <c r="F15" s="14"/>
      <c r="G15" s="14"/>
      <c r="H15" s="14"/>
      <c r="I15" s="14"/>
      <c r="J15" s="14"/>
      <c r="K15" s="14"/>
      <c r="L15" s="14"/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9">
        <f t="shared" si="0"/>
        <v>0</v>
      </c>
      <c r="X15" s="13"/>
      <c r="Y15" s="13"/>
      <c r="Z15" s="13"/>
      <c r="AA15" s="13"/>
      <c r="AB15" s="13"/>
      <c r="AC15" s="13"/>
      <c r="AD15" s="13"/>
      <c r="AE15" s="13"/>
      <c r="AF15" s="13"/>
      <c r="AG15" s="9">
        <f t="shared" si="1"/>
        <v>0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9">
        <f t="shared" si="2"/>
        <v>0</v>
      </c>
      <c r="AR15" s="13"/>
      <c r="AS15" s="13"/>
      <c r="AT15" s="13"/>
      <c r="AU15" s="13"/>
      <c r="AV15" s="13"/>
      <c r="AW15" s="13"/>
      <c r="AX15" s="13"/>
      <c r="AY15" s="13"/>
      <c r="AZ15" s="13"/>
      <c r="BA15" s="9">
        <f t="shared" si="3"/>
        <v>0</v>
      </c>
      <c r="BB15" s="13"/>
      <c r="BC15" s="13"/>
      <c r="BD15" s="13"/>
      <c r="BE15" s="13"/>
      <c r="BF15" s="13"/>
      <c r="BG15" s="13"/>
      <c r="BH15" s="13"/>
      <c r="BI15" s="13"/>
      <c r="BJ15" s="13"/>
      <c r="BK15" s="9">
        <f t="shared" si="4"/>
        <v>0</v>
      </c>
      <c r="BL15" s="13"/>
    </row>
    <row r="16" spans="1:64" x14ac:dyDescent="0.3">
      <c r="A16" s="13"/>
      <c r="B16" s="13"/>
      <c r="C16" s="13"/>
      <c r="D16" s="14"/>
      <c r="E16" s="13"/>
      <c r="F16" s="14"/>
      <c r="G16" s="14"/>
      <c r="H16" s="14"/>
      <c r="I16" s="14"/>
      <c r="J16" s="14"/>
      <c r="K16" s="14"/>
      <c r="L16" s="14"/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9">
        <f t="shared" si="0"/>
        <v>0</v>
      </c>
      <c r="X16" s="13"/>
      <c r="Y16" s="13"/>
      <c r="Z16" s="13"/>
      <c r="AA16" s="13"/>
      <c r="AB16" s="13"/>
      <c r="AC16" s="13"/>
      <c r="AD16" s="13"/>
      <c r="AE16" s="13"/>
      <c r="AF16" s="13"/>
      <c r="AG16" s="9">
        <f t="shared" si="1"/>
        <v>0</v>
      </c>
      <c r="AH16" s="13"/>
      <c r="AI16" s="13"/>
      <c r="AJ16" s="13"/>
      <c r="AK16" s="13"/>
      <c r="AL16" s="13"/>
      <c r="AM16" s="13"/>
      <c r="AN16" s="13"/>
      <c r="AO16" s="13"/>
      <c r="AP16" s="13"/>
      <c r="AQ16" s="9">
        <f t="shared" si="2"/>
        <v>0</v>
      </c>
      <c r="AR16" s="13"/>
      <c r="AS16" s="13"/>
      <c r="AT16" s="13"/>
      <c r="AU16" s="13"/>
      <c r="AV16" s="13"/>
      <c r="AW16" s="13"/>
      <c r="AX16" s="13"/>
      <c r="AY16" s="13"/>
      <c r="AZ16" s="13"/>
      <c r="BA16" s="9">
        <f t="shared" si="3"/>
        <v>0</v>
      </c>
      <c r="BB16" s="13"/>
      <c r="BC16" s="13"/>
      <c r="BD16" s="13"/>
      <c r="BE16" s="13"/>
      <c r="BF16" s="13"/>
      <c r="BG16" s="13"/>
      <c r="BH16" s="13"/>
      <c r="BI16" s="13"/>
      <c r="BJ16" s="13"/>
      <c r="BK16" s="9">
        <f t="shared" si="4"/>
        <v>0</v>
      </c>
      <c r="BL16" s="13"/>
    </row>
    <row r="17" spans="1:64" x14ac:dyDescent="0.3">
      <c r="A17" s="13"/>
      <c r="B17" s="13"/>
      <c r="C17" s="13"/>
      <c r="D17" s="14"/>
      <c r="E17" s="13"/>
      <c r="F17" s="14"/>
      <c r="G17" s="14"/>
      <c r="H17" s="14"/>
      <c r="I17" s="14"/>
      <c r="J17" s="14"/>
      <c r="K17" s="14"/>
      <c r="L17" s="14"/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9">
        <f t="shared" si="0"/>
        <v>0</v>
      </c>
      <c r="X17" s="13"/>
      <c r="Y17" s="13"/>
      <c r="Z17" s="13"/>
      <c r="AA17" s="13"/>
      <c r="AB17" s="13"/>
      <c r="AC17" s="13"/>
      <c r="AD17" s="13"/>
      <c r="AE17" s="13"/>
      <c r="AF17" s="13"/>
      <c r="AG17" s="9">
        <f t="shared" si="1"/>
        <v>0</v>
      </c>
      <c r="AH17" s="13"/>
      <c r="AI17" s="13"/>
      <c r="AJ17" s="13"/>
      <c r="AK17" s="13"/>
      <c r="AL17" s="13"/>
      <c r="AM17" s="13"/>
      <c r="AN17" s="13"/>
      <c r="AO17" s="13"/>
      <c r="AP17" s="13"/>
      <c r="AQ17" s="9">
        <f t="shared" si="2"/>
        <v>0</v>
      </c>
      <c r="AR17" s="13"/>
      <c r="AS17" s="13"/>
      <c r="AT17" s="13"/>
      <c r="AU17" s="13"/>
      <c r="AV17" s="13"/>
      <c r="AW17" s="13"/>
      <c r="AX17" s="13"/>
      <c r="AY17" s="13"/>
      <c r="AZ17" s="13"/>
      <c r="BA17" s="9">
        <f t="shared" si="3"/>
        <v>0</v>
      </c>
      <c r="BB17" s="13"/>
      <c r="BC17" s="13"/>
      <c r="BD17" s="13"/>
      <c r="BE17" s="13"/>
      <c r="BF17" s="13"/>
      <c r="BG17" s="13"/>
      <c r="BH17" s="13"/>
      <c r="BI17" s="13"/>
      <c r="BJ17" s="13"/>
      <c r="BK17" s="9">
        <f t="shared" si="4"/>
        <v>0</v>
      </c>
      <c r="BL17" s="13"/>
    </row>
    <row r="18" spans="1:64" x14ac:dyDescent="0.3">
      <c r="A18" s="13"/>
      <c r="B18" s="13"/>
      <c r="C18" s="13"/>
      <c r="D18" s="14"/>
      <c r="E18" s="13"/>
      <c r="F18" s="14"/>
      <c r="G18" s="14"/>
      <c r="H18" s="14"/>
      <c r="I18" s="14"/>
      <c r="J18" s="14"/>
      <c r="K18" s="14"/>
      <c r="L18" s="14"/>
      <c r="M18" s="14"/>
      <c r="N18" s="13"/>
      <c r="O18" s="13"/>
      <c r="P18" s="13"/>
      <c r="Q18" s="13"/>
      <c r="R18" s="13"/>
      <c r="S18" s="13"/>
      <c r="T18" s="13"/>
      <c r="U18" s="13"/>
      <c r="V18" s="13"/>
      <c r="W18" s="9">
        <f t="shared" si="0"/>
        <v>0</v>
      </c>
      <c r="X18" s="13"/>
      <c r="Y18" s="13"/>
      <c r="Z18" s="13"/>
      <c r="AA18" s="13"/>
      <c r="AB18" s="13"/>
      <c r="AC18" s="13"/>
      <c r="AD18" s="13"/>
      <c r="AE18" s="13"/>
      <c r="AF18" s="13"/>
      <c r="AG18" s="9">
        <f t="shared" si="1"/>
        <v>0</v>
      </c>
      <c r="AH18" s="13"/>
      <c r="AI18" s="13"/>
      <c r="AJ18" s="13"/>
      <c r="AK18" s="13"/>
      <c r="AL18" s="13"/>
      <c r="AM18" s="13"/>
      <c r="AN18" s="13"/>
      <c r="AO18" s="13"/>
      <c r="AP18" s="13"/>
      <c r="AQ18" s="9">
        <f t="shared" si="2"/>
        <v>0</v>
      </c>
      <c r="AR18" s="13"/>
      <c r="AS18" s="13"/>
      <c r="AT18" s="13"/>
      <c r="AU18" s="13"/>
      <c r="AV18" s="13"/>
      <c r="AW18" s="13"/>
      <c r="AX18" s="13"/>
      <c r="AY18" s="13"/>
      <c r="AZ18" s="13"/>
      <c r="BA18" s="9">
        <f t="shared" si="3"/>
        <v>0</v>
      </c>
      <c r="BB18" s="13"/>
      <c r="BC18" s="13"/>
      <c r="BD18" s="13"/>
      <c r="BE18" s="13"/>
      <c r="BF18" s="13"/>
      <c r="BG18" s="13"/>
      <c r="BH18" s="13"/>
      <c r="BI18" s="13"/>
      <c r="BJ18" s="13"/>
      <c r="BK18" s="9">
        <f t="shared" si="4"/>
        <v>0</v>
      </c>
      <c r="BL18" s="13"/>
    </row>
    <row r="19" spans="1:64" x14ac:dyDescent="0.3">
      <c r="A19" s="13"/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3"/>
      <c r="O19" s="13"/>
      <c r="P19" s="13"/>
      <c r="Q19" s="13"/>
      <c r="R19" s="13"/>
      <c r="S19" s="13"/>
      <c r="T19" s="13"/>
      <c r="U19" s="13"/>
      <c r="V19" s="13"/>
      <c r="W19" s="9">
        <f t="shared" si="0"/>
        <v>0</v>
      </c>
      <c r="X19" s="13"/>
      <c r="Y19" s="13"/>
      <c r="Z19" s="13"/>
      <c r="AA19" s="13"/>
      <c r="AB19" s="13"/>
      <c r="AC19" s="13"/>
      <c r="AD19" s="13"/>
      <c r="AE19" s="13"/>
      <c r="AF19" s="13"/>
      <c r="AG19" s="9">
        <f t="shared" si="1"/>
        <v>0</v>
      </c>
      <c r="AH19" s="13"/>
      <c r="AI19" s="13"/>
      <c r="AJ19" s="13"/>
      <c r="AK19" s="13"/>
      <c r="AL19" s="13"/>
      <c r="AM19" s="13"/>
      <c r="AN19" s="13"/>
      <c r="AO19" s="13"/>
      <c r="AP19" s="13"/>
      <c r="AQ19" s="9">
        <f t="shared" si="2"/>
        <v>0</v>
      </c>
      <c r="AR19" s="13"/>
      <c r="AS19" s="13"/>
      <c r="AT19" s="13"/>
      <c r="AU19" s="13"/>
      <c r="AV19" s="13"/>
      <c r="AW19" s="13"/>
      <c r="AX19" s="13"/>
      <c r="AY19" s="13"/>
      <c r="AZ19" s="13"/>
      <c r="BA19" s="9">
        <f t="shared" si="3"/>
        <v>0</v>
      </c>
      <c r="BB19" s="13"/>
      <c r="BC19" s="13"/>
      <c r="BD19" s="13"/>
      <c r="BE19" s="13"/>
      <c r="BF19" s="13"/>
      <c r="BG19" s="13"/>
      <c r="BH19" s="13"/>
      <c r="BI19" s="13"/>
      <c r="BJ19" s="13"/>
      <c r="BK19" s="9">
        <f t="shared" si="4"/>
        <v>0</v>
      </c>
      <c r="BL19" s="13"/>
    </row>
    <row r="20" spans="1:64" x14ac:dyDescent="0.3">
      <c r="A20" s="13"/>
      <c r="B20" s="13"/>
      <c r="C20" s="13"/>
      <c r="D20" s="14"/>
      <c r="E20" s="13"/>
      <c r="F20" s="14"/>
      <c r="G20" s="14"/>
      <c r="H20" s="14"/>
      <c r="I20" s="14"/>
      <c r="J20" s="14"/>
      <c r="K20" s="14"/>
      <c r="L20" s="14"/>
      <c r="M20" s="14"/>
      <c r="N20" s="13"/>
      <c r="O20" s="13"/>
      <c r="P20" s="13"/>
      <c r="Q20" s="13"/>
      <c r="R20" s="13"/>
      <c r="S20" s="13"/>
      <c r="T20" s="13"/>
      <c r="U20" s="13"/>
      <c r="V20" s="13"/>
      <c r="W20" s="9">
        <f t="shared" si="0"/>
        <v>0</v>
      </c>
      <c r="X20" s="13"/>
      <c r="Y20" s="13"/>
      <c r="Z20" s="13"/>
      <c r="AA20" s="13"/>
      <c r="AB20" s="13"/>
      <c r="AC20" s="13"/>
      <c r="AD20" s="13"/>
      <c r="AE20" s="13"/>
      <c r="AF20" s="13"/>
      <c r="AG20" s="9">
        <f t="shared" si="1"/>
        <v>0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9">
        <f t="shared" si="2"/>
        <v>0</v>
      </c>
      <c r="AR20" s="13"/>
      <c r="AS20" s="13"/>
      <c r="AT20" s="13"/>
      <c r="AU20" s="13"/>
      <c r="AV20" s="13"/>
      <c r="AW20" s="13"/>
      <c r="AX20" s="13"/>
      <c r="AY20" s="13"/>
      <c r="AZ20" s="13"/>
      <c r="BA20" s="9">
        <f t="shared" si="3"/>
        <v>0</v>
      </c>
      <c r="BB20" s="13"/>
      <c r="BC20" s="13"/>
      <c r="BD20" s="13"/>
      <c r="BE20" s="13"/>
      <c r="BF20" s="13"/>
      <c r="BG20" s="13"/>
      <c r="BH20" s="13"/>
      <c r="BI20" s="13"/>
      <c r="BJ20" s="13"/>
      <c r="BK20" s="9">
        <f t="shared" si="4"/>
        <v>0</v>
      </c>
      <c r="BL20" s="13"/>
    </row>
    <row r="21" spans="1:64" x14ac:dyDescent="0.3">
      <c r="A21" s="13"/>
      <c r="B21" s="13"/>
      <c r="C21" s="13"/>
      <c r="D21" s="14"/>
      <c r="E21" s="13"/>
      <c r="F21" s="14"/>
      <c r="G21" s="14"/>
      <c r="H21" s="14"/>
      <c r="I21" s="14"/>
      <c r="J21" s="14"/>
      <c r="K21" s="14"/>
      <c r="L21" s="14"/>
      <c r="M21" s="14"/>
      <c r="N21" s="13"/>
      <c r="O21" s="13"/>
      <c r="P21" s="13"/>
      <c r="Q21" s="13"/>
      <c r="R21" s="13"/>
      <c r="S21" s="13"/>
      <c r="T21" s="13"/>
      <c r="U21" s="13"/>
      <c r="V21" s="13"/>
      <c r="W21" s="9">
        <f t="shared" si="0"/>
        <v>0</v>
      </c>
      <c r="X21" s="13"/>
      <c r="Y21" s="13"/>
      <c r="Z21" s="13"/>
      <c r="AA21" s="13"/>
      <c r="AB21" s="13"/>
      <c r="AC21" s="13"/>
      <c r="AD21" s="13"/>
      <c r="AE21" s="13"/>
      <c r="AF21" s="13"/>
      <c r="AG21" s="9">
        <f t="shared" si="1"/>
        <v>0</v>
      </c>
      <c r="AH21" s="13"/>
      <c r="AI21" s="13"/>
      <c r="AJ21" s="13"/>
      <c r="AK21" s="13"/>
      <c r="AL21" s="13"/>
      <c r="AM21" s="13"/>
      <c r="AN21" s="13"/>
      <c r="AO21" s="13"/>
      <c r="AP21" s="13"/>
      <c r="AQ21" s="9">
        <f t="shared" si="2"/>
        <v>0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9">
        <f t="shared" si="3"/>
        <v>0</v>
      </c>
      <c r="BB21" s="13"/>
      <c r="BC21" s="13"/>
      <c r="BD21" s="13"/>
      <c r="BE21" s="13"/>
      <c r="BF21" s="13"/>
      <c r="BG21" s="13"/>
      <c r="BH21" s="13"/>
      <c r="BI21" s="13"/>
      <c r="BJ21" s="13"/>
      <c r="BK21" s="9">
        <f t="shared" si="4"/>
        <v>0</v>
      </c>
      <c r="BL21" s="13"/>
    </row>
    <row r="22" spans="1:64" x14ac:dyDescent="0.3">
      <c r="A22" s="13"/>
      <c r="B22" s="13"/>
      <c r="C22" s="13"/>
      <c r="D22" s="14"/>
      <c r="E22" s="13"/>
      <c r="F22" s="14"/>
      <c r="G22" s="14"/>
      <c r="H22" s="14"/>
      <c r="I22" s="14"/>
      <c r="J22" s="14"/>
      <c r="K22" s="14"/>
      <c r="L22" s="14"/>
      <c r="M22" s="14"/>
      <c r="N22" s="13"/>
      <c r="O22" s="13"/>
      <c r="P22" s="13"/>
      <c r="Q22" s="13"/>
      <c r="R22" s="13"/>
      <c r="S22" s="13"/>
      <c r="T22" s="13"/>
      <c r="U22" s="13"/>
      <c r="V22" s="13"/>
      <c r="W22" s="9">
        <f t="shared" si="0"/>
        <v>0</v>
      </c>
      <c r="X22" s="13"/>
      <c r="Y22" s="13"/>
      <c r="Z22" s="13"/>
      <c r="AA22" s="13"/>
      <c r="AB22" s="13"/>
      <c r="AC22" s="13"/>
      <c r="AD22" s="13"/>
      <c r="AE22" s="13"/>
      <c r="AF22" s="13"/>
      <c r="AG22" s="9">
        <f t="shared" si="1"/>
        <v>0</v>
      </c>
      <c r="AH22" s="13"/>
      <c r="AI22" s="13"/>
      <c r="AJ22" s="13"/>
      <c r="AK22" s="13"/>
      <c r="AL22" s="13"/>
      <c r="AM22" s="13"/>
      <c r="AN22" s="13"/>
      <c r="AO22" s="13"/>
      <c r="AP22" s="13"/>
      <c r="AQ22" s="9">
        <f t="shared" si="2"/>
        <v>0</v>
      </c>
      <c r="AR22" s="13"/>
      <c r="AS22" s="13"/>
      <c r="AT22" s="13"/>
      <c r="AU22" s="13"/>
      <c r="AV22" s="13"/>
      <c r="AW22" s="13"/>
      <c r="AX22" s="13"/>
      <c r="AY22" s="13"/>
      <c r="AZ22" s="13"/>
      <c r="BA22" s="9">
        <f t="shared" si="3"/>
        <v>0</v>
      </c>
      <c r="BB22" s="13"/>
      <c r="BC22" s="13"/>
      <c r="BD22" s="13"/>
      <c r="BE22" s="13"/>
      <c r="BF22" s="13"/>
      <c r="BG22" s="13"/>
      <c r="BH22" s="13"/>
      <c r="BI22" s="13"/>
      <c r="BJ22" s="13"/>
      <c r="BK22" s="9">
        <f t="shared" si="4"/>
        <v>0</v>
      </c>
      <c r="BL22" s="13"/>
    </row>
    <row r="23" spans="1:64" x14ac:dyDescent="0.3">
      <c r="A23" s="8"/>
      <c r="B23" s="8" t="s">
        <v>50</v>
      </c>
      <c r="C23" s="8">
        <f>SUM(C4:C22)</f>
        <v>0</v>
      </c>
      <c r="D23" s="8"/>
      <c r="E23" s="8"/>
      <c r="F23" s="8" t="s">
        <v>51</v>
      </c>
      <c r="G23" s="8"/>
      <c r="H23" s="20">
        <f t="shared" ref="H23:K23" si="5">SUM(H4:H22)</f>
        <v>0</v>
      </c>
      <c r="I23" s="20">
        <f t="shared" si="5"/>
        <v>0</v>
      </c>
      <c r="J23" s="20">
        <f t="shared" si="5"/>
        <v>0</v>
      </c>
      <c r="K23" s="20">
        <f t="shared" si="5"/>
        <v>0</v>
      </c>
      <c r="L23" s="20"/>
      <c r="M23" s="20"/>
      <c r="N23" s="20">
        <f t="shared" ref="N23:W23" si="6">SUM(N4:N22)</f>
        <v>0</v>
      </c>
      <c r="O23" s="20">
        <f t="shared" si="6"/>
        <v>0</v>
      </c>
      <c r="P23" s="20">
        <f t="shared" si="6"/>
        <v>0</v>
      </c>
      <c r="Q23" s="20">
        <f t="shared" si="6"/>
        <v>0</v>
      </c>
      <c r="R23" s="20">
        <f t="shared" si="6"/>
        <v>0</v>
      </c>
      <c r="S23" s="20">
        <f t="shared" si="6"/>
        <v>0</v>
      </c>
      <c r="T23" s="20">
        <f t="shared" si="6"/>
        <v>0</v>
      </c>
      <c r="U23" s="20">
        <f t="shared" si="6"/>
        <v>0</v>
      </c>
      <c r="V23" s="20">
        <f t="shared" si="6"/>
        <v>0</v>
      </c>
      <c r="W23" s="29">
        <f t="shared" si="6"/>
        <v>0</v>
      </c>
      <c r="X23" s="20">
        <f t="shared" ref="X23:AE23" si="7">SUM(X4:X22)</f>
        <v>0</v>
      </c>
      <c r="Y23" s="20">
        <f t="shared" si="7"/>
        <v>0</v>
      </c>
      <c r="Z23" s="20">
        <f t="shared" si="7"/>
        <v>0</v>
      </c>
      <c r="AA23" s="20">
        <f t="shared" si="7"/>
        <v>0</v>
      </c>
      <c r="AB23" s="20">
        <f t="shared" si="7"/>
        <v>0</v>
      </c>
      <c r="AC23" s="20">
        <f t="shared" si="7"/>
        <v>0</v>
      </c>
      <c r="AD23" s="20">
        <f t="shared" si="7"/>
        <v>0</v>
      </c>
      <c r="AE23" s="20">
        <f t="shared" si="7"/>
        <v>0</v>
      </c>
      <c r="AF23" s="20">
        <f t="shared" ref="AF23:BK23" si="8">SUM(AF6:AF22)</f>
        <v>0</v>
      </c>
      <c r="AG23" s="29">
        <f t="shared" si="8"/>
        <v>0</v>
      </c>
      <c r="AH23" s="20">
        <f t="shared" si="8"/>
        <v>0</v>
      </c>
      <c r="AI23" s="20">
        <f t="shared" si="8"/>
        <v>0</v>
      </c>
      <c r="AJ23" s="20">
        <f t="shared" si="8"/>
        <v>0</v>
      </c>
      <c r="AK23" s="20">
        <f t="shared" si="8"/>
        <v>0</v>
      </c>
      <c r="AL23" s="20">
        <f t="shared" si="8"/>
        <v>0</v>
      </c>
      <c r="AM23" s="20">
        <f t="shared" si="8"/>
        <v>0</v>
      </c>
      <c r="AN23" s="20">
        <f t="shared" si="8"/>
        <v>0</v>
      </c>
      <c r="AO23" s="20">
        <f t="shared" si="8"/>
        <v>0</v>
      </c>
      <c r="AP23" s="20">
        <f t="shared" si="8"/>
        <v>0</v>
      </c>
      <c r="AQ23" s="19">
        <f t="shared" si="8"/>
        <v>0</v>
      </c>
      <c r="AR23" s="20">
        <f t="shared" si="8"/>
        <v>0</v>
      </c>
      <c r="AS23" s="20">
        <f t="shared" si="8"/>
        <v>0</v>
      </c>
      <c r="AT23" s="20">
        <f t="shared" si="8"/>
        <v>0</v>
      </c>
      <c r="AU23" s="20">
        <f t="shared" si="8"/>
        <v>0</v>
      </c>
      <c r="AV23" s="20">
        <f t="shared" si="8"/>
        <v>0</v>
      </c>
      <c r="AW23" s="20">
        <f t="shared" si="8"/>
        <v>0</v>
      </c>
      <c r="AX23" s="20">
        <f t="shared" si="8"/>
        <v>0</v>
      </c>
      <c r="AY23" s="20">
        <f t="shared" si="8"/>
        <v>0</v>
      </c>
      <c r="AZ23" s="20">
        <f t="shared" si="8"/>
        <v>0</v>
      </c>
      <c r="BA23" s="29">
        <f t="shared" si="8"/>
        <v>0</v>
      </c>
      <c r="BB23" s="20">
        <f t="shared" si="8"/>
        <v>0</v>
      </c>
      <c r="BC23" s="20">
        <f t="shared" si="8"/>
        <v>0</v>
      </c>
      <c r="BD23" s="20">
        <f t="shared" si="8"/>
        <v>0</v>
      </c>
      <c r="BE23" s="20">
        <f t="shared" si="8"/>
        <v>0</v>
      </c>
      <c r="BF23" s="20">
        <f t="shared" si="8"/>
        <v>0</v>
      </c>
      <c r="BG23" s="20">
        <f t="shared" si="8"/>
        <v>0</v>
      </c>
      <c r="BH23" s="20">
        <f t="shared" si="8"/>
        <v>0</v>
      </c>
      <c r="BI23" s="20">
        <f t="shared" si="8"/>
        <v>0</v>
      </c>
      <c r="BJ23" s="20">
        <f t="shared" si="8"/>
        <v>0</v>
      </c>
      <c r="BK23" s="29">
        <f t="shared" si="8"/>
        <v>0</v>
      </c>
      <c r="BL23" s="13"/>
    </row>
    <row r="24" spans="1:64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3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13"/>
    </row>
    <row r="25" spans="1:64" x14ac:dyDescent="0.3">
      <c r="A25" s="13"/>
      <c r="B25" s="13"/>
      <c r="C25" s="13"/>
      <c r="D25" s="14"/>
      <c r="E25" s="13"/>
      <c r="F25" s="14"/>
      <c r="G25" s="14"/>
      <c r="H25" s="14"/>
      <c r="I25" s="14"/>
      <c r="J25" s="14"/>
      <c r="K25" s="14"/>
      <c r="L25" s="14"/>
      <c r="M25" s="14"/>
      <c r="N25" s="13"/>
      <c r="O25" s="13"/>
      <c r="P25" s="13"/>
      <c r="Q25" s="13"/>
      <c r="R25" s="13"/>
      <c r="S25" s="13"/>
      <c r="T25" s="13"/>
      <c r="U25" s="13"/>
      <c r="V25" s="13"/>
      <c r="W25" s="8">
        <f>SUM(N25:V25)</f>
        <v>0</v>
      </c>
      <c r="X25" s="13"/>
      <c r="Y25" s="13"/>
      <c r="Z25" s="13"/>
      <c r="AA25" s="13"/>
      <c r="AB25" s="13"/>
      <c r="AC25" s="13"/>
      <c r="AD25" s="13"/>
      <c r="AE25" s="13"/>
      <c r="AF25" s="13"/>
      <c r="AG25" s="8">
        <f>SUM(X25:AF25)</f>
        <v>0</v>
      </c>
      <c r="AH25" s="13"/>
      <c r="AI25" s="13"/>
      <c r="AJ25" s="13"/>
      <c r="AK25" s="13"/>
      <c r="AL25" s="13"/>
      <c r="AM25" s="13"/>
      <c r="AN25" s="13"/>
      <c r="AO25" s="13"/>
      <c r="AP25" s="13"/>
      <c r="AQ25" s="9">
        <f>SUM(AH25:AP25)</f>
        <v>0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8">
        <f>SUM(AR25:AZ25)</f>
        <v>0</v>
      </c>
      <c r="BB25" s="13"/>
      <c r="BC25" s="13"/>
      <c r="BD25" s="13"/>
      <c r="BE25" s="13"/>
      <c r="BF25" s="13"/>
      <c r="BG25" s="13"/>
      <c r="BH25" s="13"/>
      <c r="BI25" s="13"/>
      <c r="BJ25" s="13"/>
      <c r="BK25" s="8">
        <f>SUM(BB25:BJ25)</f>
        <v>0</v>
      </c>
      <c r="BL25" s="13"/>
    </row>
    <row r="26" spans="1:64" x14ac:dyDescent="0.3">
      <c r="A26" s="13"/>
      <c r="B26" s="13"/>
      <c r="C26" s="13"/>
      <c r="D26" s="14"/>
      <c r="E26" s="13"/>
      <c r="F26" s="14"/>
      <c r="G26" s="14"/>
      <c r="H26" s="14"/>
      <c r="I26" s="14"/>
      <c r="J26" s="14"/>
      <c r="K26" s="14"/>
      <c r="L26" s="14"/>
      <c r="M26" s="14"/>
      <c r="N26" s="13"/>
      <c r="O26" s="13"/>
      <c r="P26" s="13"/>
      <c r="Q26" s="13"/>
      <c r="R26" s="13"/>
      <c r="S26" s="13"/>
      <c r="T26" s="13"/>
      <c r="U26" s="13"/>
      <c r="V26" s="13"/>
      <c r="W26" s="8">
        <f t="shared" ref="W26:W47" si="9">SUM(N26:V26)</f>
        <v>0</v>
      </c>
      <c r="X26" s="13"/>
      <c r="Y26" s="13"/>
      <c r="Z26" s="13"/>
      <c r="AA26" s="13"/>
      <c r="AB26" s="13"/>
      <c r="AC26" s="13"/>
      <c r="AD26" s="13"/>
      <c r="AE26" s="13"/>
      <c r="AF26" s="13"/>
      <c r="AG26" s="8">
        <f t="shared" ref="AG26:AG47" si="10">SUM(X26:AF26)</f>
        <v>0</v>
      </c>
      <c r="AH26" s="13"/>
      <c r="AI26" s="13"/>
      <c r="AJ26" s="13"/>
      <c r="AK26" s="13"/>
      <c r="AL26" s="13"/>
      <c r="AM26" s="13"/>
      <c r="AN26" s="13"/>
      <c r="AO26" s="13"/>
      <c r="AP26" s="13"/>
      <c r="AQ26" s="9">
        <f t="shared" ref="AQ26:AQ47" si="11">SUM(AH26:AP26)</f>
        <v>0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8">
        <f t="shared" ref="BA26:BA47" si="12">SUM(AR26:AZ26)</f>
        <v>0</v>
      </c>
      <c r="BB26" s="13"/>
      <c r="BC26" s="13"/>
      <c r="BD26" s="13"/>
      <c r="BE26" s="13"/>
      <c r="BF26" s="13"/>
      <c r="BG26" s="13"/>
      <c r="BH26" s="13"/>
      <c r="BI26" s="13"/>
      <c r="BJ26" s="13"/>
      <c r="BK26" s="8">
        <f t="shared" ref="BK26:BK47" si="13">SUM(BB26:BJ26)</f>
        <v>0</v>
      </c>
      <c r="BL26" s="13"/>
    </row>
    <row r="27" spans="1:64" x14ac:dyDescent="0.3">
      <c r="A27" s="13"/>
      <c r="B27" s="13"/>
      <c r="C27" s="13"/>
      <c r="D27" s="14"/>
      <c r="E27" s="13"/>
      <c r="F27" s="14"/>
      <c r="G27" s="14"/>
      <c r="H27" s="14"/>
      <c r="I27" s="14"/>
      <c r="J27" s="14"/>
      <c r="K27" s="14"/>
      <c r="L27" s="14"/>
      <c r="M27" s="14"/>
      <c r="N27" s="13"/>
      <c r="O27" s="13"/>
      <c r="P27" s="13"/>
      <c r="Q27" s="13"/>
      <c r="R27" s="13"/>
      <c r="S27" s="13"/>
      <c r="T27" s="13"/>
      <c r="U27" s="13"/>
      <c r="V27" s="13"/>
      <c r="W27" s="8">
        <f t="shared" si="9"/>
        <v>0</v>
      </c>
      <c r="X27" s="13"/>
      <c r="Y27" s="13"/>
      <c r="Z27" s="13"/>
      <c r="AA27" s="13"/>
      <c r="AB27" s="13"/>
      <c r="AC27" s="13"/>
      <c r="AD27" s="13"/>
      <c r="AE27" s="13"/>
      <c r="AF27" s="13"/>
      <c r="AG27" s="8">
        <f t="shared" si="10"/>
        <v>0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9">
        <f t="shared" si="11"/>
        <v>0</v>
      </c>
      <c r="AR27" s="13"/>
      <c r="AS27" s="13"/>
      <c r="AT27" s="13"/>
      <c r="AU27" s="13"/>
      <c r="AV27" s="13"/>
      <c r="AW27" s="13"/>
      <c r="AX27" s="13"/>
      <c r="AY27" s="13"/>
      <c r="AZ27" s="13"/>
      <c r="BA27" s="8">
        <f t="shared" si="12"/>
        <v>0</v>
      </c>
      <c r="BB27" s="13"/>
      <c r="BC27" s="13"/>
      <c r="BD27" s="13"/>
      <c r="BE27" s="13"/>
      <c r="BF27" s="13"/>
      <c r="BG27" s="13"/>
      <c r="BH27" s="13"/>
      <c r="BI27" s="13"/>
      <c r="BJ27" s="13"/>
      <c r="BK27" s="8">
        <f t="shared" si="13"/>
        <v>0</v>
      </c>
      <c r="BL27" s="13"/>
    </row>
    <row r="28" spans="1:64" x14ac:dyDescent="0.3">
      <c r="A28" s="13"/>
      <c r="B28" s="13"/>
      <c r="C28" s="13"/>
      <c r="D28" s="14"/>
      <c r="E28" s="13"/>
      <c r="F28" s="14"/>
      <c r="G28" s="14"/>
      <c r="H28" s="14"/>
      <c r="I28" s="14"/>
      <c r="J28" s="14"/>
      <c r="K28" s="14"/>
      <c r="L28" s="14"/>
      <c r="M28" s="14"/>
      <c r="N28" s="13"/>
      <c r="O28" s="13"/>
      <c r="P28" s="13"/>
      <c r="Q28" s="13"/>
      <c r="R28" s="13"/>
      <c r="S28" s="13"/>
      <c r="T28" s="13"/>
      <c r="U28" s="13"/>
      <c r="V28" s="13"/>
      <c r="W28" s="8">
        <f t="shared" si="9"/>
        <v>0</v>
      </c>
      <c r="X28" s="13"/>
      <c r="Y28" s="13"/>
      <c r="Z28" s="13"/>
      <c r="AA28" s="13"/>
      <c r="AB28" s="13"/>
      <c r="AC28" s="13"/>
      <c r="AD28" s="13"/>
      <c r="AE28" s="13"/>
      <c r="AF28" s="13"/>
      <c r="AG28" s="8">
        <f t="shared" si="10"/>
        <v>0</v>
      </c>
      <c r="AH28" s="13"/>
      <c r="AI28" s="13"/>
      <c r="AJ28" s="13"/>
      <c r="AK28" s="13"/>
      <c r="AL28" s="13"/>
      <c r="AM28" s="13"/>
      <c r="AN28" s="13"/>
      <c r="AO28" s="13"/>
      <c r="AP28" s="13"/>
      <c r="AQ28" s="9">
        <f t="shared" si="11"/>
        <v>0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8">
        <f t="shared" si="12"/>
        <v>0</v>
      </c>
      <c r="BB28" s="13"/>
      <c r="BC28" s="13"/>
      <c r="BD28" s="13"/>
      <c r="BE28" s="13"/>
      <c r="BF28" s="13"/>
      <c r="BG28" s="13"/>
      <c r="BH28" s="13"/>
      <c r="BI28" s="13"/>
      <c r="BJ28" s="13"/>
      <c r="BK28" s="8">
        <f t="shared" si="13"/>
        <v>0</v>
      </c>
      <c r="BL28" s="13"/>
    </row>
    <row r="29" spans="1:64" x14ac:dyDescent="0.3">
      <c r="A29" s="13"/>
      <c r="B29" s="13"/>
      <c r="C29" s="13"/>
      <c r="D29" s="14"/>
      <c r="E29" s="13"/>
      <c r="F29" s="14"/>
      <c r="G29" s="14"/>
      <c r="H29" s="14"/>
      <c r="I29" s="14"/>
      <c r="J29" s="14"/>
      <c r="K29" s="14"/>
      <c r="L29" s="14"/>
      <c r="M29" s="14"/>
      <c r="N29" s="13"/>
      <c r="O29" s="13"/>
      <c r="P29" s="13"/>
      <c r="Q29" s="13"/>
      <c r="R29" s="13"/>
      <c r="S29" s="13"/>
      <c r="T29" s="13"/>
      <c r="U29" s="13"/>
      <c r="V29" s="13"/>
      <c r="W29" s="8">
        <f t="shared" si="9"/>
        <v>0</v>
      </c>
      <c r="X29" s="13"/>
      <c r="Y29" s="13"/>
      <c r="Z29" s="13"/>
      <c r="AA29" s="13"/>
      <c r="AB29" s="13"/>
      <c r="AC29" s="13"/>
      <c r="AD29" s="13"/>
      <c r="AE29" s="13"/>
      <c r="AF29" s="13"/>
      <c r="AG29" s="8">
        <f t="shared" si="10"/>
        <v>0</v>
      </c>
      <c r="AH29" s="13"/>
      <c r="AI29" s="13"/>
      <c r="AJ29" s="13"/>
      <c r="AK29" s="13"/>
      <c r="AL29" s="13"/>
      <c r="AM29" s="13"/>
      <c r="AN29" s="13"/>
      <c r="AO29" s="13"/>
      <c r="AP29" s="13"/>
      <c r="AQ29" s="9">
        <f t="shared" si="11"/>
        <v>0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8">
        <f t="shared" si="12"/>
        <v>0</v>
      </c>
      <c r="BB29" s="13"/>
      <c r="BC29" s="13"/>
      <c r="BD29" s="13"/>
      <c r="BE29" s="13"/>
      <c r="BF29" s="13"/>
      <c r="BG29" s="13"/>
      <c r="BH29" s="13"/>
      <c r="BI29" s="13"/>
      <c r="BJ29" s="13"/>
      <c r="BK29" s="8">
        <f t="shared" si="13"/>
        <v>0</v>
      </c>
      <c r="BL29" s="13"/>
    </row>
    <row r="30" spans="1:64" x14ac:dyDescent="0.3">
      <c r="A30" s="13"/>
      <c r="B30" s="13"/>
      <c r="C30" s="13"/>
      <c r="D30" s="14"/>
      <c r="E30" s="13"/>
      <c r="F30" s="14"/>
      <c r="G30" s="14"/>
      <c r="H30" s="14"/>
      <c r="I30" s="14"/>
      <c r="J30" s="14"/>
      <c r="K30" s="14"/>
      <c r="L30" s="14"/>
      <c r="M30" s="14"/>
      <c r="N30" s="13"/>
      <c r="O30" s="13"/>
      <c r="P30" s="13"/>
      <c r="Q30" s="13"/>
      <c r="R30" s="13"/>
      <c r="S30" s="13"/>
      <c r="T30" s="13"/>
      <c r="U30" s="13"/>
      <c r="V30" s="13"/>
      <c r="W30" s="8">
        <f t="shared" si="9"/>
        <v>0</v>
      </c>
      <c r="X30" s="13"/>
      <c r="Y30" s="13"/>
      <c r="Z30" s="13"/>
      <c r="AA30" s="13"/>
      <c r="AB30" s="13"/>
      <c r="AC30" s="13"/>
      <c r="AD30" s="13"/>
      <c r="AE30" s="13"/>
      <c r="AF30" s="13"/>
      <c r="AG30" s="8">
        <f t="shared" si="10"/>
        <v>0</v>
      </c>
      <c r="AH30" s="13"/>
      <c r="AI30" s="13"/>
      <c r="AJ30" s="13"/>
      <c r="AK30" s="13"/>
      <c r="AL30" s="13"/>
      <c r="AM30" s="13"/>
      <c r="AN30" s="13"/>
      <c r="AO30" s="13"/>
      <c r="AP30" s="13"/>
      <c r="AQ30" s="9">
        <f t="shared" si="11"/>
        <v>0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8">
        <f t="shared" si="12"/>
        <v>0</v>
      </c>
      <c r="BB30" s="13"/>
      <c r="BC30" s="13"/>
      <c r="BD30" s="13"/>
      <c r="BE30" s="13"/>
      <c r="BF30" s="13"/>
      <c r="BG30" s="13"/>
      <c r="BH30" s="13"/>
      <c r="BI30" s="13"/>
      <c r="BJ30" s="13"/>
      <c r="BK30" s="8">
        <f t="shared" si="13"/>
        <v>0</v>
      </c>
      <c r="BL30" s="13"/>
    </row>
    <row r="31" spans="1:64" x14ac:dyDescent="0.3">
      <c r="A31" s="13"/>
      <c r="B31" s="13"/>
      <c r="C31" s="13"/>
      <c r="D31" s="14"/>
      <c r="E31" s="13"/>
      <c r="F31" s="14"/>
      <c r="G31" s="14"/>
      <c r="H31" s="14"/>
      <c r="I31" s="14"/>
      <c r="J31" s="14"/>
      <c r="K31" s="14"/>
      <c r="L31" s="14"/>
      <c r="M31" s="14"/>
      <c r="N31" s="13"/>
      <c r="O31" s="13"/>
      <c r="P31" s="13"/>
      <c r="Q31" s="13"/>
      <c r="R31" s="13"/>
      <c r="S31" s="13"/>
      <c r="T31" s="13"/>
      <c r="U31" s="13"/>
      <c r="V31" s="13"/>
      <c r="W31" s="8">
        <f t="shared" si="9"/>
        <v>0</v>
      </c>
      <c r="X31" s="13"/>
      <c r="Y31" s="13"/>
      <c r="Z31" s="13"/>
      <c r="AA31" s="13"/>
      <c r="AB31" s="13"/>
      <c r="AC31" s="13"/>
      <c r="AD31" s="13"/>
      <c r="AE31" s="13"/>
      <c r="AF31" s="13"/>
      <c r="AG31" s="8">
        <f t="shared" si="10"/>
        <v>0</v>
      </c>
      <c r="AH31" s="13"/>
      <c r="AI31" s="13"/>
      <c r="AJ31" s="13"/>
      <c r="AK31" s="13"/>
      <c r="AL31" s="13"/>
      <c r="AM31" s="13"/>
      <c r="AN31" s="13"/>
      <c r="AO31" s="13"/>
      <c r="AP31" s="13"/>
      <c r="AQ31" s="9">
        <f t="shared" si="11"/>
        <v>0</v>
      </c>
      <c r="AR31" s="13"/>
      <c r="AS31" s="13"/>
      <c r="AT31" s="13"/>
      <c r="AU31" s="13"/>
      <c r="AV31" s="13"/>
      <c r="AW31" s="13"/>
      <c r="AX31" s="13"/>
      <c r="AY31" s="13"/>
      <c r="AZ31" s="13"/>
      <c r="BA31" s="8">
        <f t="shared" si="12"/>
        <v>0</v>
      </c>
      <c r="BB31" s="13"/>
      <c r="BC31" s="13"/>
      <c r="BD31" s="13"/>
      <c r="BE31" s="13"/>
      <c r="BF31" s="13"/>
      <c r="BG31" s="13"/>
      <c r="BH31" s="13"/>
      <c r="BI31" s="13"/>
      <c r="BJ31" s="13"/>
      <c r="BK31" s="8">
        <f t="shared" si="13"/>
        <v>0</v>
      </c>
      <c r="BL31" s="13"/>
    </row>
    <row r="32" spans="1:64" x14ac:dyDescent="0.3">
      <c r="A32" s="13"/>
      <c r="B32" s="13"/>
      <c r="C32" s="13"/>
      <c r="D32" s="14"/>
      <c r="E32" s="13"/>
      <c r="F32" s="14"/>
      <c r="G32" s="14"/>
      <c r="H32" s="14"/>
      <c r="I32" s="14"/>
      <c r="J32" s="14"/>
      <c r="K32" s="14"/>
      <c r="L32" s="14"/>
      <c r="M32" s="14"/>
      <c r="N32" s="13"/>
      <c r="O32" s="13"/>
      <c r="P32" s="13"/>
      <c r="Q32" s="13"/>
      <c r="R32" s="13"/>
      <c r="S32" s="13"/>
      <c r="T32" s="13"/>
      <c r="U32" s="13"/>
      <c r="V32" s="13"/>
      <c r="W32" s="8">
        <f t="shared" si="9"/>
        <v>0</v>
      </c>
      <c r="X32" s="13"/>
      <c r="Y32" s="13"/>
      <c r="Z32" s="13"/>
      <c r="AA32" s="13"/>
      <c r="AB32" s="13"/>
      <c r="AC32" s="13"/>
      <c r="AD32" s="13"/>
      <c r="AE32" s="13"/>
      <c r="AF32" s="13"/>
      <c r="AG32" s="8">
        <f t="shared" si="10"/>
        <v>0</v>
      </c>
      <c r="AH32" s="13"/>
      <c r="AI32" s="13"/>
      <c r="AJ32" s="13"/>
      <c r="AK32" s="13"/>
      <c r="AL32" s="13"/>
      <c r="AM32" s="13"/>
      <c r="AN32" s="13"/>
      <c r="AO32" s="13"/>
      <c r="AP32" s="13"/>
      <c r="AQ32" s="9">
        <f t="shared" si="11"/>
        <v>0</v>
      </c>
      <c r="AR32" s="13"/>
      <c r="AS32" s="13"/>
      <c r="AT32" s="13"/>
      <c r="AU32" s="13"/>
      <c r="AV32" s="13"/>
      <c r="AW32" s="13"/>
      <c r="AX32" s="13"/>
      <c r="AY32" s="13"/>
      <c r="AZ32" s="13"/>
      <c r="BA32" s="8">
        <f t="shared" si="12"/>
        <v>0</v>
      </c>
      <c r="BB32" s="13"/>
      <c r="BC32" s="13"/>
      <c r="BD32" s="13"/>
      <c r="BE32" s="13"/>
      <c r="BF32" s="13"/>
      <c r="BG32" s="13"/>
      <c r="BH32" s="13"/>
      <c r="BI32" s="13"/>
      <c r="BJ32" s="13"/>
      <c r="BK32" s="8">
        <f t="shared" si="13"/>
        <v>0</v>
      </c>
      <c r="BL32" s="13"/>
    </row>
    <row r="33" spans="1:64" x14ac:dyDescent="0.3">
      <c r="A33" s="13"/>
      <c r="B33" s="13"/>
      <c r="C33" s="13"/>
      <c r="D33" s="14"/>
      <c r="E33" s="13"/>
      <c r="F33" s="14"/>
      <c r="G33" s="14"/>
      <c r="H33" s="14"/>
      <c r="I33" s="14"/>
      <c r="J33" s="14"/>
      <c r="K33" s="14"/>
      <c r="L33" s="14"/>
      <c r="M33" s="14"/>
      <c r="N33" s="13"/>
      <c r="O33" s="13"/>
      <c r="P33" s="13"/>
      <c r="Q33" s="13"/>
      <c r="R33" s="13"/>
      <c r="S33" s="13"/>
      <c r="T33" s="13"/>
      <c r="U33" s="13"/>
      <c r="V33" s="13"/>
      <c r="W33" s="8">
        <f t="shared" si="9"/>
        <v>0</v>
      </c>
      <c r="X33" s="13"/>
      <c r="Y33" s="13"/>
      <c r="Z33" s="13"/>
      <c r="AA33" s="13"/>
      <c r="AB33" s="13"/>
      <c r="AC33" s="13"/>
      <c r="AD33" s="13"/>
      <c r="AE33" s="13"/>
      <c r="AF33" s="13"/>
      <c r="AG33" s="8">
        <f t="shared" si="10"/>
        <v>0</v>
      </c>
      <c r="AH33" s="13"/>
      <c r="AI33" s="13"/>
      <c r="AJ33" s="13"/>
      <c r="AK33" s="13"/>
      <c r="AL33" s="13"/>
      <c r="AM33" s="13"/>
      <c r="AN33" s="13"/>
      <c r="AO33" s="13"/>
      <c r="AP33" s="13"/>
      <c r="AQ33" s="9">
        <f t="shared" si="11"/>
        <v>0</v>
      </c>
      <c r="AR33" s="13"/>
      <c r="AS33" s="13"/>
      <c r="AT33" s="13"/>
      <c r="AU33" s="13"/>
      <c r="AV33" s="13"/>
      <c r="AW33" s="13"/>
      <c r="AX33" s="13"/>
      <c r="AY33" s="13"/>
      <c r="AZ33" s="13"/>
      <c r="BA33" s="8">
        <f t="shared" si="12"/>
        <v>0</v>
      </c>
      <c r="BB33" s="13"/>
      <c r="BC33" s="13"/>
      <c r="BD33" s="13"/>
      <c r="BE33" s="13"/>
      <c r="BF33" s="13"/>
      <c r="BG33" s="13"/>
      <c r="BH33" s="13"/>
      <c r="BI33" s="13"/>
      <c r="BJ33" s="13"/>
      <c r="BK33" s="8">
        <f t="shared" si="13"/>
        <v>0</v>
      </c>
      <c r="BL33" s="13"/>
    </row>
    <row r="34" spans="1:64" x14ac:dyDescent="0.3">
      <c r="A34" s="13"/>
      <c r="B34" s="13"/>
      <c r="C34" s="13"/>
      <c r="D34" s="14"/>
      <c r="E34" s="13"/>
      <c r="F34" s="14"/>
      <c r="G34" s="14"/>
      <c r="H34" s="14"/>
      <c r="I34" s="14"/>
      <c r="J34" s="14"/>
      <c r="K34" s="14"/>
      <c r="L34" s="14"/>
      <c r="M34" s="14"/>
      <c r="N34" s="13"/>
      <c r="O34" s="13"/>
      <c r="P34" s="13"/>
      <c r="Q34" s="13"/>
      <c r="R34" s="13"/>
      <c r="S34" s="13"/>
      <c r="T34" s="13"/>
      <c r="U34" s="13"/>
      <c r="V34" s="13"/>
      <c r="W34" s="8">
        <f t="shared" si="9"/>
        <v>0</v>
      </c>
      <c r="X34" s="13"/>
      <c r="Y34" s="13"/>
      <c r="Z34" s="13"/>
      <c r="AA34" s="13"/>
      <c r="AB34" s="13"/>
      <c r="AC34" s="13"/>
      <c r="AD34" s="13"/>
      <c r="AE34" s="13"/>
      <c r="AF34" s="13"/>
      <c r="AG34" s="8">
        <f t="shared" si="10"/>
        <v>0</v>
      </c>
      <c r="AH34" s="13"/>
      <c r="AI34" s="13"/>
      <c r="AJ34" s="13"/>
      <c r="AK34" s="13"/>
      <c r="AL34" s="13"/>
      <c r="AM34" s="13"/>
      <c r="AN34" s="13"/>
      <c r="AO34" s="13"/>
      <c r="AP34" s="13"/>
      <c r="AQ34" s="9">
        <f t="shared" si="11"/>
        <v>0</v>
      </c>
      <c r="AR34" s="13"/>
      <c r="AS34" s="13"/>
      <c r="AT34" s="13"/>
      <c r="AU34" s="13"/>
      <c r="AV34" s="13"/>
      <c r="AW34" s="13"/>
      <c r="AX34" s="13"/>
      <c r="AY34" s="13"/>
      <c r="AZ34" s="13"/>
      <c r="BA34" s="8">
        <f t="shared" si="12"/>
        <v>0</v>
      </c>
      <c r="BB34" s="13"/>
      <c r="BC34" s="13"/>
      <c r="BD34" s="13"/>
      <c r="BE34" s="13"/>
      <c r="BF34" s="13"/>
      <c r="BG34" s="13"/>
      <c r="BH34" s="13"/>
      <c r="BI34" s="13"/>
      <c r="BJ34" s="13"/>
      <c r="BK34" s="8">
        <f t="shared" si="13"/>
        <v>0</v>
      </c>
      <c r="BL34" s="13"/>
    </row>
    <row r="35" spans="1:64" x14ac:dyDescent="0.3">
      <c r="A35" s="13"/>
      <c r="B35" s="13"/>
      <c r="C35" s="13"/>
      <c r="D35" s="14"/>
      <c r="E35" s="13"/>
      <c r="F35" s="14"/>
      <c r="G35" s="14"/>
      <c r="H35" s="14"/>
      <c r="I35" s="14"/>
      <c r="J35" s="14"/>
      <c r="K35" s="14"/>
      <c r="L35" s="14"/>
      <c r="M35" s="14"/>
      <c r="N35" s="13"/>
      <c r="O35" s="13"/>
      <c r="P35" s="13"/>
      <c r="Q35" s="13"/>
      <c r="R35" s="13"/>
      <c r="S35" s="13"/>
      <c r="T35" s="13"/>
      <c r="U35" s="13"/>
      <c r="V35" s="13"/>
      <c r="W35" s="8">
        <f t="shared" si="9"/>
        <v>0</v>
      </c>
      <c r="X35" s="13"/>
      <c r="Y35" s="13"/>
      <c r="Z35" s="13"/>
      <c r="AA35" s="13"/>
      <c r="AB35" s="13"/>
      <c r="AC35" s="13"/>
      <c r="AD35" s="13"/>
      <c r="AE35" s="13"/>
      <c r="AF35" s="13"/>
      <c r="AG35" s="8">
        <f t="shared" si="10"/>
        <v>0</v>
      </c>
      <c r="AH35" s="13"/>
      <c r="AI35" s="13"/>
      <c r="AJ35" s="13"/>
      <c r="AK35" s="13"/>
      <c r="AL35" s="13"/>
      <c r="AM35" s="13"/>
      <c r="AN35" s="13"/>
      <c r="AO35" s="13"/>
      <c r="AP35" s="13"/>
      <c r="AQ35" s="9">
        <f t="shared" si="11"/>
        <v>0</v>
      </c>
      <c r="AR35" s="13"/>
      <c r="AS35" s="13"/>
      <c r="AT35" s="13"/>
      <c r="AU35" s="13"/>
      <c r="AV35" s="13"/>
      <c r="AW35" s="13"/>
      <c r="AX35" s="13"/>
      <c r="AY35" s="13"/>
      <c r="AZ35" s="13"/>
      <c r="BA35" s="8">
        <f t="shared" si="12"/>
        <v>0</v>
      </c>
      <c r="BB35" s="13"/>
      <c r="BC35" s="13"/>
      <c r="BD35" s="13"/>
      <c r="BE35" s="13"/>
      <c r="BF35" s="13"/>
      <c r="BG35" s="13"/>
      <c r="BH35" s="13"/>
      <c r="BI35" s="13"/>
      <c r="BJ35" s="13"/>
      <c r="BK35" s="8">
        <f t="shared" si="13"/>
        <v>0</v>
      </c>
      <c r="BL35" s="13"/>
    </row>
    <row r="36" spans="1:64" x14ac:dyDescent="0.3">
      <c r="A36" s="13"/>
      <c r="B36" s="13"/>
      <c r="C36" s="13"/>
      <c r="D36" s="14"/>
      <c r="E36" s="13"/>
      <c r="F36" s="14"/>
      <c r="G36" s="14"/>
      <c r="H36" s="14"/>
      <c r="I36" s="14"/>
      <c r="J36" s="14"/>
      <c r="K36" s="14"/>
      <c r="L36" s="14"/>
      <c r="M36" s="14"/>
      <c r="N36" s="13"/>
      <c r="O36" s="13"/>
      <c r="P36" s="13"/>
      <c r="Q36" s="13"/>
      <c r="R36" s="13"/>
      <c r="S36" s="13"/>
      <c r="T36" s="13"/>
      <c r="U36" s="13"/>
      <c r="V36" s="13"/>
      <c r="W36" s="8">
        <f t="shared" si="9"/>
        <v>0</v>
      </c>
      <c r="X36" s="13"/>
      <c r="Y36" s="13"/>
      <c r="Z36" s="13"/>
      <c r="AA36" s="13"/>
      <c r="AB36" s="13"/>
      <c r="AC36" s="13"/>
      <c r="AD36" s="13"/>
      <c r="AE36" s="13"/>
      <c r="AF36" s="13"/>
      <c r="AG36" s="8">
        <f t="shared" si="10"/>
        <v>0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9">
        <f t="shared" si="11"/>
        <v>0</v>
      </c>
      <c r="AR36" s="13"/>
      <c r="AS36" s="13"/>
      <c r="AT36" s="13"/>
      <c r="AU36" s="13"/>
      <c r="AV36" s="13"/>
      <c r="AW36" s="13"/>
      <c r="AX36" s="13"/>
      <c r="AY36" s="13"/>
      <c r="AZ36" s="13"/>
      <c r="BA36" s="8">
        <f t="shared" si="12"/>
        <v>0</v>
      </c>
      <c r="BB36" s="13"/>
      <c r="BC36" s="13"/>
      <c r="BD36" s="13"/>
      <c r="BE36" s="13"/>
      <c r="BF36" s="13"/>
      <c r="BG36" s="13"/>
      <c r="BH36" s="13"/>
      <c r="BI36" s="13"/>
      <c r="BJ36" s="13"/>
      <c r="BK36" s="8">
        <f t="shared" si="13"/>
        <v>0</v>
      </c>
      <c r="BL36" s="13"/>
    </row>
    <row r="37" spans="1:64" x14ac:dyDescent="0.3">
      <c r="A37" s="13"/>
      <c r="B37" s="13"/>
      <c r="C37" s="13"/>
      <c r="D37" s="14"/>
      <c r="E37" s="13"/>
      <c r="F37" s="14"/>
      <c r="G37" s="14"/>
      <c r="H37" s="14"/>
      <c r="I37" s="14"/>
      <c r="J37" s="14"/>
      <c r="K37" s="14"/>
      <c r="L37" s="14"/>
      <c r="M37" s="14"/>
      <c r="N37" s="13"/>
      <c r="O37" s="13"/>
      <c r="P37" s="13"/>
      <c r="Q37" s="13"/>
      <c r="R37" s="13"/>
      <c r="S37" s="13"/>
      <c r="T37" s="13"/>
      <c r="U37" s="13"/>
      <c r="V37" s="13"/>
      <c r="W37" s="8">
        <f t="shared" si="9"/>
        <v>0</v>
      </c>
      <c r="X37" s="13"/>
      <c r="Y37" s="13"/>
      <c r="Z37" s="13"/>
      <c r="AA37" s="13"/>
      <c r="AB37" s="13"/>
      <c r="AC37" s="13"/>
      <c r="AD37" s="13"/>
      <c r="AE37" s="13"/>
      <c r="AF37" s="13"/>
      <c r="AG37" s="8">
        <f t="shared" si="10"/>
        <v>0</v>
      </c>
      <c r="AH37" s="13"/>
      <c r="AI37" s="13"/>
      <c r="AJ37" s="13"/>
      <c r="AK37" s="13"/>
      <c r="AL37" s="13"/>
      <c r="AM37" s="13"/>
      <c r="AN37" s="13"/>
      <c r="AO37" s="13"/>
      <c r="AP37" s="13"/>
      <c r="AQ37" s="9">
        <f t="shared" si="11"/>
        <v>0</v>
      </c>
      <c r="AR37" s="13"/>
      <c r="AS37" s="13"/>
      <c r="AT37" s="13"/>
      <c r="AU37" s="13"/>
      <c r="AV37" s="13"/>
      <c r="AW37" s="13"/>
      <c r="AX37" s="13"/>
      <c r="AY37" s="13"/>
      <c r="AZ37" s="13"/>
      <c r="BA37" s="8">
        <f t="shared" si="12"/>
        <v>0</v>
      </c>
      <c r="BB37" s="13"/>
      <c r="BC37" s="13"/>
      <c r="BD37" s="13"/>
      <c r="BE37" s="13"/>
      <c r="BF37" s="13"/>
      <c r="BG37" s="13"/>
      <c r="BH37" s="13"/>
      <c r="BI37" s="13"/>
      <c r="BJ37" s="13"/>
      <c r="BK37" s="8">
        <f t="shared" si="13"/>
        <v>0</v>
      </c>
      <c r="BL37" s="13"/>
    </row>
    <row r="38" spans="1:64" x14ac:dyDescent="0.3">
      <c r="A38" s="13"/>
      <c r="B38" s="13"/>
      <c r="C38" s="13"/>
      <c r="D38" s="14"/>
      <c r="E38" s="13"/>
      <c r="F38" s="14"/>
      <c r="G38" s="14"/>
      <c r="H38" s="14"/>
      <c r="I38" s="14"/>
      <c r="J38" s="14"/>
      <c r="K38" s="14"/>
      <c r="L38" s="14"/>
      <c r="M38" s="14"/>
      <c r="N38" s="13"/>
      <c r="O38" s="13"/>
      <c r="P38" s="13"/>
      <c r="Q38" s="13"/>
      <c r="R38" s="13"/>
      <c r="S38" s="13"/>
      <c r="T38" s="13"/>
      <c r="U38" s="13"/>
      <c r="V38" s="13"/>
      <c r="W38" s="8">
        <f t="shared" si="9"/>
        <v>0</v>
      </c>
      <c r="X38" s="13"/>
      <c r="Y38" s="13"/>
      <c r="Z38" s="13"/>
      <c r="AA38" s="13"/>
      <c r="AB38" s="13"/>
      <c r="AC38" s="13"/>
      <c r="AD38" s="13"/>
      <c r="AE38" s="13"/>
      <c r="AF38" s="13"/>
      <c r="AG38" s="8">
        <f t="shared" si="10"/>
        <v>0</v>
      </c>
      <c r="AH38" s="13"/>
      <c r="AI38" s="13"/>
      <c r="AJ38" s="13"/>
      <c r="AK38" s="13"/>
      <c r="AL38" s="13"/>
      <c r="AM38" s="13"/>
      <c r="AN38" s="13"/>
      <c r="AO38" s="13"/>
      <c r="AP38" s="13"/>
      <c r="AQ38" s="9">
        <f t="shared" si="11"/>
        <v>0</v>
      </c>
      <c r="AR38" s="13"/>
      <c r="AS38" s="13"/>
      <c r="AT38" s="13"/>
      <c r="AU38" s="13"/>
      <c r="AV38" s="13"/>
      <c r="AW38" s="13"/>
      <c r="AX38" s="13"/>
      <c r="AY38" s="13"/>
      <c r="AZ38" s="13"/>
      <c r="BA38" s="8">
        <f t="shared" si="12"/>
        <v>0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8">
        <f t="shared" si="13"/>
        <v>0</v>
      </c>
      <c r="BL38" s="13"/>
    </row>
    <row r="39" spans="1:64" x14ac:dyDescent="0.3">
      <c r="A39" s="13"/>
      <c r="B39" s="13"/>
      <c r="C39" s="13"/>
      <c r="D39" s="14"/>
      <c r="E39" s="13"/>
      <c r="F39" s="14"/>
      <c r="G39" s="14"/>
      <c r="H39" s="14"/>
      <c r="I39" s="14"/>
      <c r="J39" s="14"/>
      <c r="K39" s="14"/>
      <c r="L39" s="14"/>
      <c r="M39" s="14"/>
      <c r="N39" s="13"/>
      <c r="O39" s="13"/>
      <c r="P39" s="13"/>
      <c r="Q39" s="13"/>
      <c r="R39" s="13"/>
      <c r="S39" s="13"/>
      <c r="T39" s="13"/>
      <c r="U39" s="13"/>
      <c r="V39" s="13"/>
      <c r="W39" s="8">
        <f t="shared" si="9"/>
        <v>0</v>
      </c>
      <c r="X39" s="13"/>
      <c r="Y39" s="13"/>
      <c r="Z39" s="13"/>
      <c r="AA39" s="13"/>
      <c r="AB39" s="13"/>
      <c r="AC39" s="13"/>
      <c r="AD39" s="13"/>
      <c r="AE39" s="13"/>
      <c r="AF39" s="13"/>
      <c r="AG39" s="8">
        <f t="shared" si="10"/>
        <v>0</v>
      </c>
      <c r="AH39" s="13"/>
      <c r="AI39" s="13"/>
      <c r="AJ39" s="13"/>
      <c r="AK39" s="13"/>
      <c r="AL39" s="13"/>
      <c r="AM39" s="13"/>
      <c r="AN39" s="13"/>
      <c r="AO39" s="13"/>
      <c r="AP39" s="13"/>
      <c r="AQ39" s="9">
        <f t="shared" si="11"/>
        <v>0</v>
      </c>
      <c r="AR39" s="13"/>
      <c r="AS39" s="13"/>
      <c r="AT39" s="13"/>
      <c r="AU39" s="13"/>
      <c r="AV39" s="13"/>
      <c r="AW39" s="13"/>
      <c r="AX39" s="13"/>
      <c r="AY39" s="13"/>
      <c r="AZ39" s="13"/>
      <c r="BA39" s="8">
        <f t="shared" si="12"/>
        <v>0</v>
      </c>
      <c r="BB39" s="13"/>
      <c r="BC39" s="13"/>
      <c r="BD39" s="13"/>
      <c r="BE39" s="13"/>
      <c r="BF39" s="13"/>
      <c r="BG39" s="13"/>
      <c r="BH39" s="13"/>
      <c r="BI39" s="13"/>
      <c r="BJ39" s="13"/>
      <c r="BK39" s="8">
        <f t="shared" si="13"/>
        <v>0</v>
      </c>
      <c r="BL39" s="13"/>
    </row>
    <row r="40" spans="1:64" x14ac:dyDescent="0.3">
      <c r="A40" s="13"/>
      <c r="B40" s="13"/>
      <c r="C40" s="13"/>
      <c r="D40" s="14"/>
      <c r="E40" s="13"/>
      <c r="F40" s="14"/>
      <c r="G40" s="14"/>
      <c r="H40" s="14"/>
      <c r="I40" s="14"/>
      <c r="J40" s="14"/>
      <c r="K40" s="14"/>
      <c r="L40" s="14"/>
      <c r="M40" s="14"/>
      <c r="N40" s="13"/>
      <c r="O40" s="13"/>
      <c r="P40" s="13"/>
      <c r="Q40" s="13"/>
      <c r="R40" s="13"/>
      <c r="S40" s="13"/>
      <c r="T40" s="13"/>
      <c r="U40" s="13"/>
      <c r="V40" s="13"/>
      <c r="W40" s="8">
        <f t="shared" si="9"/>
        <v>0</v>
      </c>
      <c r="X40" s="13"/>
      <c r="Y40" s="13"/>
      <c r="Z40" s="13"/>
      <c r="AA40" s="13"/>
      <c r="AB40" s="13"/>
      <c r="AC40" s="13"/>
      <c r="AD40" s="13"/>
      <c r="AE40" s="13"/>
      <c r="AF40" s="13"/>
      <c r="AG40" s="8">
        <f t="shared" si="10"/>
        <v>0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9">
        <f t="shared" si="11"/>
        <v>0</v>
      </c>
      <c r="AR40" s="13"/>
      <c r="AS40" s="13"/>
      <c r="AT40" s="13"/>
      <c r="AU40" s="13"/>
      <c r="AV40" s="13"/>
      <c r="AW40" s="13"/>
      <c r="AX40" s="13"/>
      <c r="AY40" s="13"/>
      <c r="AZ40" s="13"/>
      <c r="BA40" s="8">
        <f t="shared" si="12"/>
        <v>0</v>
      </c>
      <c r="BB40" s="13"/>
      <c r="BC40" s="13"/>
      <c r="BD40" s="13"/>
      <c r="BE40" s="13"/>
      <c r="BF40" s="13"/>
      <c r="BG40" s="13"/>
      <c r="BH40" s="13"/>
      <c r="BI40" s="13"/>
      <c r="BJ40" s="13"/>
      <c r="BK40" s="8">
        <f t="shared" si="13"/>
        <v>0</v>
      </c>
      <c r="BL40" s="13"/>
    </row>
    <row r="41" spans="1:64" x14ac:dyDescent="0.3">
      <c r="A41" s="13"/>
      <c r="B41" s="13"/>
      <c r="C41" s="13"/>
      <c r="D41" s="14"/>
      <c r="E41" s="13"/>
      <c r="F41" s="14"/>
      <c r="G41" s="14"/>
      <c r="H41" s="14"/>
      <c r="I41" s="14"/>
      <c r="J41" s="14"/>
      <c r="K41" s="14"/>
      <c r="L41" s="14"/>
      <c r="M41" s="14"/>
      <c r="N41" s="13"/>
      <c r="O41" s="13"/>
      <c r="P41" s="13"/>
      <c r="Q41" s="13"/>
      <c r="R41" s="13"/>
      <c r="S41" s="13"/>
      <c r="T41" s="13"/>
      <c r="U41" s="13"/>
      <c r="V41" s="13"/>
      <c r="W41" s="8">
        <f t="shared" si="9"/>
        <v>0</v>
      </c>
      <c r="X41" s="13"/>
      <c r="Y41" s="13"/>
      <c r="Z41" s="13"/>
      <c r="AA41" s="13"/>
      <c r="AB41" s="13"/>
      <c r="AC41" s="13"/>
      <c r="AD41" s="13"/>
      <c r="AE41" s="13"/>
      <c r="AF41" s="13"/>
      <c r="AG41" s="8">
        <f t="shared" si="10"/>
        <v>0</v>
      </c>
      <c r="AH41" s="13"/>
      <c r="AI41" s="13"/>
      <c r="AJ41" s="13"/>
      <c r="AK41" s="13"/>
      <c r="AL41" s="13"/>
      <c r="AM41" s="13"/>
      <c r="AN41" s="13"/>
      <c r="AO41" s="13"/>
      <c r="AP41" s="13"/>
      <c r="AQ41" s="9">
        <f t="shared" si="11"/>
        <v>0</v>
      </c>
      <c r="AR41" s="13"/>
      <c r="AS41" s="13"/>
      <c r="AT41" s="13"/>
      <c r="AU41" s="13"/>
      <c r="AV41" s="13"/>
      <c r="AW41" s="13"/>
      <c r="AX41" s="13"/>
      <c r="AY41" s="13"/>
      <c r="AZ41" s="13"/>
      <c r="BA41" s="8">
        <f t="shared" si="12"/>
        <v>0</v>
      </c>
      <c r="BB41" s="13"/>
      <c r="BC41" s="13"/>
      <c r="BD41" s="13"/>
      <c r="BE41" s="13"/>
      <c r="BF41" s="13"/>
      <c r="BG41" s="13"/>
      <c r="BH41" s="13"/>
      <c r="BI41" s="13"/>
      <c r="BJ41" s="13"/>
      <c r="BK41" s="8">
        <f t="shared" si="13"/>
        <v>0</v>
      </c>
      <c r="BL41" s="13"/>
    </row>
    <row r="42" spans="1:64" x14ac:dyDescent="0.3">
      <c r="A42" s="13"/>
      <c r="B42" s="13"/>
      <c r="C42" s="13"/>
      <c r="D42" s="14"/>
      <c r="E42" s="13"/>
      <c r="F42" s="14"/>
      <c r="G42" s="14"/>
      <c r="H42" s="14"/>
      <c r="I42" s="14"/>
      <c r="J42" s="14"/>
      <c r="K42" s="14"/>
      <c r="L42" s="14"/>
      <c r="M42" s="14"/>
      <c r="N42" s="13"/>
      <c r="O42" s="13"/>
      <c r="P42" s="13"/>
      <c r="Q42" s="13"/>
      <c r="R42" s="13"/>
      <c r="S42" s="13"/>
      <c r="T42" s="13"/>
      <c r="U42" s="13"/>
      <c r="V42" s="13"/>
      <c r="W42" s="8">
        <f t="shared" si="9"/>
        <v>0</v>
      </c>
      <c r="X42" s="13"/>
      <c r="Y42" s="13"/>
      <c r="Z42" s="13"/>
      <c r="AA42" s="13"/>
      <c r="AB42" s="13"/>
      <c r="AC42" s="13"/>
      <c r="AD42" s="13"/>
      <c r="AE42" s="13"/>
      <c r="AF42" s="13"/>
      <c r="AG42" s="8">
        <f t="shared" si="10"/>
        <v>0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9">
        <f t="shared" si="11"/>
        <v>0</v>
      </c>
      <c r="AR42" s="13"/>
      <c r="AS42" s="13"/>
      <c r="AT42" s="13"/>
      <c r="AU42" s="13"/>
      <c r="AV42" s="13"/>
      <c r="AW42" s="13"/>
      <c r="AX42" s="13"/>
      <c r="AY42" s="13"/>
      <c r="AZ42" s="13"/>
      <c r="BA42" s="8">
        <f t="shared" si="12"/>
        <v>0</v>
      </c>
      <c r="BB42" s="13"/>
      <c r="BC42" s="13"/>
      <c r="BD42" s="13"/>
      <c r="BE42" s="13"/>
      <c r="BF42" s="13"/>
      <c r="BG42" s="13"/>
      <c r="BH42" s="13"/>
      <c r="BI42" s="13"/>
      <c r="BJ42" s="13"/>
      <c r="BK42" s="8">
        <f t="shared" si="13"/>
        <v>0</v>
      </c>
      <c r="BL42" s="13"/>
    </row>
    <row r="43" spans="1:64" x14ac:dyDescent="0.3">
      <c r="A43" s="13"/>
      <c r="B43" s="13"/>
      <c r="C43" s="13"/>
      <c r="D43" s="14"/>
      <c r="E43" s="13"/>
      <c r="F43" s="14"/>
      <c r="G43" s="14"/>
      <c r="H43" s="14"/>
      <c r="I43" s="14"/>
      <c r="J43" s="14"/>
      <c r="K43" s="14"/>
      <c r="L43" s="14"/>
      <c r="M43" s="14"/>
      <c r="N43" s="13"/>
      <c r="O43" s="13"/>
      <c r="P43" s="13"/>
      <c r="Q43" s="13"/>
      <c r="R43" s="13"/>
      <c r="S43" s="13"/>
      <c r="T43" s="13"/>
      <c r="U43" s="13"/>
      <c r="V43" s="13"/>
      <c r="W43" s="8">
        <f t="shared" si="9"/>
        <v>0</v>
      </c>
      <c r="X43" s="13"/>
      <c r="Y43" s="13"/>
      <c r="Z43" s="13"/>
      <c r="AA43" s="13"/>
      <c r="AB43" s="13"/>
      <c r="AC43" s="13"/>
      <c r="AD43" s="13"/>
      <c r="AE43" s="13"/>
      <c r="AF43" s="13"/>
      <c r="AG43" s="8">
        <f t="shared" si="10"/>
        <v>0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9">
        <f t="shared" si="11"/>
        <v>0</v>
      </c>
      <c r="AR43" s="13"/>
      <c r="AS43" s="13"/>
      <c r="AT43" s="13"/>
      <c r="AU43" s="13"/>
      <c r="AV43" s="13"/>
      <c r="AW43" s="13"/>
      <c r="AX43" s="13"/>
      <c r="AY43" s="13"/>
      <c r="AZ43" s="13"/>
      <c r="BA43" s="8">
        <f t="shared" si="12"/>
        <v>0</v>
      </c>
      <c r="BB43" s="13"/>
      <c r="BC43" s="13"/>
      <c r="BD43" s="13"/>
      <c r="BE43" s="13"/>
      <c r="BF43" s="13"/>
      <c r="BG43" s="13"/>
      <c r="BH43" s="13"/>
      <c r="BI43" s="13"/>
      <c r="BJ43" s="13"/>
      <c r="BK43" s="8">
        <f t="shared" si="13"/>
        <v>0</v>
      </c>
      <c r="BL43" s="13"/>
    </row>
    <row r="44" spans="1:64" x14ac:dyDescent="0.3">
      <c r="A44" s="13"/>
      <c r="B44" s="13"/>
      <c r="C44" s="13"/>
      <c r="D44" s="14"/>
      <c r="E44" s="13"/>
      <c r="F44" s="14"/>
      <c r="G44" s="14"/>
      <c r="H44" s="14"/>
      <c r="I44" s="14"/>
      <c r="J44" s="14"/>
      <c r="K44" s="14"/>
      <c r="L44" s="14"/>
      <c r="M44" s="14"/>
      <c r="N44" s="13"/>
      <c r="O44" s="13"/>
      <c r="P44" s="13"/>
      <c r="Q44" s="13"/>
      <c r="R44" s="13"/>
      <c r="S44" s="13"/>
      <c r="T44" s="13"/>
      <c r="U44" s="13"/>
      <c r="V44" s="13"/>
      <c r="W44" s="8">
        <f t="shared" si="9"/>
        <v>0</v>
      </c>
      <c r="X44" s="13"/>
      <c r="Y44" s="13"/>
      <c r="Z44" s="13"/>
      <c r="AA44" s="13"/>
      <c r="AB44" s="13"/>
      <c r="AC44" s="13"/>
      <c r="AD44" s="13"/>
      <c r="AE44" s="13"/>
      <c r="AF44" s="13"/>
      <c r="AG44" s="8">
        <f t="shared" si="10"/>
        <v>0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9">
        <f t="shared" si="11"/>
        <v>0</v>
      </c>
      <c r="AR44" s="13"/>
      <c r="AS44" s="13"/>
      <c r="AT44" s="13"/>
      <c r="AU44" s="13"/>
      <c r="AV44" s="13"/>
      <c r="AW44" s="13"/>
      <c r="AX44" s="13"/>
      <c r="AY44" s="13"/>
      <c r="AZ44" s="13"/>
      <c r="BA44" s="8">
        <f t="shared" si="12"/>
        <v>0</v>
      </c>
      <c r="BB44" s="13"/>
      <c r="BC44" s="13"/>
      <c r="BD44" s="13"/>
      <c r="BE44" s="13"/>
      <c r="BF44" s="13"/>
      <c r="BG44" s="13"/>
      <c r="BH44" s="13"/>
      <c r="BI44" s="13"/>
      <c r="BJ44" s="13"/>
      <c r="BK44" s="8">
        <f t="shared" si="13"/>
        <v>0</v>
      </c>
      <c r="BL44" s="13"/>
    </row>
    <row r="45" spans="1:64" x14ac:dyDescent="0.3">
      <c r="A45" s="13"/>
      <c r="B45" s="13"/>
      <c r="C45" s="13"/>
      <c r="D45" s="14"/>
      <c r="E45" s="13"/>
      <c r="F45" s="14"/>
      <c r="G45" s="14"/>
      <c r="H45" s="14"/>
      <c r="I45" s="14"/>
      <c r="J45" s="14"/>
      <c r="K45" s="14"/>
      <c r="L45" s="14"/>
      <c r="M45" s="14"/>
      <c r="N45" s="13"/>
      <c r="O45" s="13"/>
      <c r="P45" s="13"/>
      <c r="Q45" s="13"/>
      <c r="R45" s="13"/>
      <c r="S45" s="13"/>
      <c r="T45" s="13"/>
      <c r="U45" s="13"/>
      <c r="V45" s="13"/>
      <c r="W45" s="8">
        <f t="shared" si="9"/>
        <v>0</v>
      </c>
      <c r="X45" s="13"/>
      <c r="Y45" s="13"/>
      <c r="Z45" s="13"/>
      <c r="AA45" s="13"/>
      <c r="AB45" s="13"/>
      <c r="AC45" s="13"/>
      <c r="AD45" s="13"/>
      <c r="AE45" s="13"/>
      <c r="AF45" s="13"/>
      <c r="AG45" s="8">
        <f t="shared" si="10"/>
        <v>0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9">
        <f t="shared" si="11"/>
        <v>0</v>
      </c>
      <c r="AR45" s="13"/>
      <c r="AS45" s="13"/>
      <c r="AT45" s="13"/>
      <c r="AU45" s="13"/>
      <c r="AV45" s="13"/>
      <c r="AW45" s="13"/>
      <c r="AX45" s="13"/>
      <c r="AY45" s="13"/>
      <c r="AZ45" s="13"/>
      <c r="BA45" s="8">
        <f t="shared" si="12"/>
        <v>0</v>
      </c>
      <c r="BB45" s="13"/>
      <c r="BC45" s="13"/>
      <c r="BD45" s="13"/>
      <c r="BE45" s="13"/>
      <c r="BF45" s="13"/>
      <c r="BG45" s="13"/>
      <c r="BH45" s="13"/>
      <c r="BI45" s="13"/>
      <c r="BJ45" s="13"/>
      <c r="BK45" s="8">
        <f t="shared" si="13"/>
        <v>0</v>
      </c>
      <c r="BL45" s="13"/>
    </row>
    <row r="46" spans="1:64" x14ac:dyDescent="0.3">
      <c r="A46" s="13"/>
      <c r="B46" s="13"/>
      <c r="C46" s="13"/>
      <c r="D46" s="14"/>
      <c r="E46" s="13"/>
      <c r="F46" s="14"/>
      <c r="G46" s="14"/>
      <c r="H46" s="14"/>
      <c r="I46" s="14"/>
      <c r="J46" s="14"/>
      <c r="K46" s="14"/>
      <c r="L46" s="14"/>
      <c r="M46" s="14"/>
      <c r="N46" s="13"/>
      <c r="O46" s="13"/>
      <c r="P46" s="13"/>
      <c r="Q46" s="13"/>
      <c r="R46" s="13"/>
      <c r="S46" s="13"/>
      <c r="T46" s="13"/>
      <c r="U46" s="13"/>
      <c r="V46" s="13"/>
      <c r="W46" s="8">
        <f t="shared" si="9"/>
        <v>0</v>
      </c>
      <c r="X46" s="13"/>
      <c r="Y46" s="13"/>
      <c r="Z46" s="13"/>
      <c r="AA46" s="13"/>
      <c r="AB46" s="13"/>
      <c r="AC46" s="13"/>
      <c r="AD46" s="13"/>
      <c r="AE46" s="13"/>
      <c r="AF46" s="13"/>
      <c r="AG46" s="8">
        <f t="shared" si="10"/>
        <v>0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9">
        <f t="shared" si="11"/>
        <v>0</v>
      </c>
      <c r="AR46" s="13"/>
      <c r="AS46" s="13"/>
      <c r="AT46" s="13"/>
      <c r="AU46" s="13"/>
      <c r="AV46" s="13"/>
      <c r="AW46" s="13"/>
      <c r="AX46" s="13"/>
      <c r="AY46" s="13"/>
      <c r="AZ46" s="13"/>
      <c r="BA46" s="8">
        <f t="shared" si="12"/>
        <v>0</v>
      </c>
      <c r="BB46" s="13"/>
      <c r="BC46" s="13"/>
      <c r="BD46" s="13"/>
      <c r="BE46" s="13"/>
      <c r="BF46" s="13"/>
      <c r="BG46" s="13"/>
      <c r="BH46" s="13"/>
      <c r="BI46" s="13"/>
      <c r="BJ46" s="13"/>
      <c r="BK46" s="8">
        <f t="shared" si="13"/>
        <v>0</v>
      </c>
      <c r="BL46" s="13"/>
    </row>
    <row r="47" spans="1:64" x14ac:dyDescent="0.3">
      <c r="A47" s="13"/>
      <c r="B47" s="13"/>
      <c r="C47" s="13"/>
      <c r="D47" s="14"/>
      <c r="E47" s="13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  <c r="Q47" s="13"/>
      <c r="R47" s="13"/>
      <c r="S47" s="13"/>
      <c r="T47" s="13"/>
      <c r="U47" s="13"/>
      <c r="V47" s="13"/>
      <c r="W47" s="8">
        <f t="shared" si="9"/>
        <v>0</v>
      </c>
      <c r="X47" s="13"/>
      <c r="Y47" s="13"/>
      <c r="Z47" s="13"/>
      <c r="AA47" s="13"/>
      <c r="AB47" s="13"/>
      <c r="AC47" s="13"/>
      <c r="AD47" s="13"/>
      <c r="AE47" s="13"/>
      <c r="AF47" s="13"/>
      <c r="AG47" s="8">
        <f t="shared" si="10"/>
        <v>0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9">
        <f t="shared" si="11"/>
        <v>0</v>
      </c>
      <c r="AR47" s="13"/>
      <c r="AS47" s="13"/>
      <c r="AT47" s="13"/>
      <c r="AU47" s="13"/>
      <c r="AV47" s="13"/>
      <c r="AW47" s="13"/>
      <c r="AX47" s="13"/>
      <c r="AY47" s="13"/>
      <c r="AZ47" s="13"/>
      <c r="BA47" s="8">
        <f t="shared" si="12"/>
        <v>0</v>
      </c>
      <c r="BB47" s="13"/>
      <c r="BC47" s="13"/>
      <c r="BD47" s="13"/>
      <c r="BE47" s="13"/>
      <c r="BF47" s="13"/>
      <c r="BG47" s="13"/>
      <c r="BH47" s="13"/>
      <c r="BI47" s="13"/>
      <c r="BJ47" s="13"/>
      <c r="BK47" s="8">
        <f t="shared" si="13"/>
        <v>0</v>
      </c>
      <c r="BL47" s="13"/>
    </row>
    <row r="48" spans="1:64" s="3" customFormat="1" x14ac:dyDescent="0.3">
      <c r="A48" s="7"/>
      <c r="B48" s="9" t="s">
        <v>52</v>
      </c>
      <c r="C48" s="9">
        <f>SUM(C25:C47)</f>
        <v>0</v>
      </c>
      <c r="D48" s="15"/>
      <c r="E48" s="7"/>
      <c r="F48" s="9" t="s">
        <v>53</v>
      </c>
      <c r="G48" s="9"/>
      <c r="H48" s="7">
        <f t="shared" ref="H48:K48" si="14">SUM(H25:H47)</f>
        <v>0</v>
      </c>
      <c r="I48" s="7">
        <f t="shared" si="14"/>
        <v>0</v>
      </c>
      <c r="J48" s="7">
        <f t="shared" si="14"/>
        <v>0</v>
      </c>
      <c r="K48" s="7">
        <f t="shared" si="14"/>
        <v>0</v>
      </c>
      <c r="L48" s="7"/>
      <c r="M48" s="7"/>
      <c r="N48" s="7">
        <f t="shared" ref="N48:AS48" si="15">SUM(N25:N47)</f>
        <v>0</v>
      </c>
      <c r="O48" s="7">
        <f t="shared" si="15"/>
        <v>0</v>
      </c>
      <c r="P48" s="7">
        <f t="shared" si="15"/>
        <v>0</v>
      </c>
      <c r="Q48" s="7">
        <f t="shared" si="15"/>
        <v>0</v>
      </c>
      <c r="R48" s="7">
        <f t="shared" si="15"/>
        <v>0</v>
      </c>
      <c r="S48" s="7">
        <f t="shared" si="15"/>
        <v>0</v>
      </c>
      <c r="T48" s="7">
        <f t="shared" si="15"/>
        <v>0</v>
      </c>
      <c r="U48" s="7">
        <f t="shared" si="15"/>
        <v>0</v>
      </c>
      <c r="V48" s="7">
        <f t="shared" si="15"/>
        <v>0</v>
      </c>
      <c r="W48" s="19">
        <f t="shared" si="15"/>
        <v>0</v>
      </c>
      <c r="X48" s="7">
        <f t="shared" si="15"/>
        <v>0</v>
      </c>
      <c r="Y48" s="7">
        <f t="shared" si="15"/>
        <v>0</v>
      </c>
      <c r="Z48" s="7">
        <f t="shared" si="15"/>
        <v>0</v>
      </c>
      <c r="AA48" s="7">
        <f t="shared" si="15"/>
        <v>0</v>
      </c>
      <c r="AB48" s="7">
        <f t="shared" si="15"/>
        <v>0</v>
      </c>
      <c r="AC48" s="7">
        <f t="shared" si="15"/>
        <v>0</v>
      </c>
      <c r="AD48" s="7">
        <f t="shared" si="15"/>
        <v>0</v>
      </c>
      <c r="AE48" s="7">
        <f t="shared" si="15"/>
        <v>0</v>
      </c>
      <c r="AF48" s="7">
        <f t="shared" si="15"/>
        <v>0</v>
      </c>
      <c r="AG48" s="19">
        <f t="shared" si="15"/>
        <v>0</v>
      </c>
      <c r="AH48" s="7">
        <f t="shared" si="15"/>
        <v>0</v>
      </c>
      <c r="AI48" s="7">
        <f t="shared" si="15"/>
        <v>0</v>
      </c>
      <c r="AJ48" s="7">
        <f t="shared" si="15"/>
        <v>0</v>
      </c>
      <c r="AK48" s="7">
        <f t="shared" si="15"/>
        <v>0</v>
      </c>
      <c r="AL48" s="7">
        <f t="shared" si="15"/>
        <v>0</v>
      </c>
      <c r="AM48" s="7">
        <f t="shared" si="15"/>
        <v>0</v>
      </c>
      <c r="AN48" s="7">
        <f t="shared" si="15"/>
        <v>0</v>
      </c>
      <c r="AO48" s="7">
        <f t="shared" si="15"/>
        <v>0</v>
      </c>
      <c r="AP48" s="7">
        <f t="shared" si="15"/>
        <v>0</v>
      </c>
      <c r="AQ48" s="19">
        <f t="shared" si="15"/>
        <v>0</v>
      </c>
      <c r="AR48" s="7">
        <f t="shared" si="15"/>
        <v>0</v>
      </c>
      <c r="AS48" s="7">
        <f t="shared" si="15"/>
        <v>0</v>
      </c>
      <c r="AT48" s="7">
        <f t="shared" ref="AT48:BK48" si="16">SUM(AT25:AT47)</f>
        <v>0</v>
      </c>
      <c r="AU48" s="7">
        <f t="shared" si="16"/>
        <v>0</v>
      </c>
      <c r="AV48" s="7">
        <f t="shared" si="16"/>
        <v>0</v>
      </c>
      <c r="AW48" s="7">
        <f t="shared" si="16"/>
        <v>0</v>
      </c>
      <c r="AX48" s="7">
        <f t="shared" si="16"/>
        <v>0</v>
      </c>
      <c r="AY48" s="7">
        <f t="shared" si="16"/>
        <v>0</v>
      </c>
      <c r="AZ48" s="7">
        <f t="shared" si="16"/>
        <v>0</v>
      </c>
      <c r="BA48" s="19">
        <f t="shared" si="16"/>
        <v>0</v>
      </c>
      <c r="BB48" s="7">
        <f t="shared" si="16"/>
        <v>0</v>
      </c>
      <c r="BC48" s="7">
        <f t="shared" si="16"/>
        <v>0</v>
      </c>
      <c r="BD48" s="7">
        <f t="shared" si="16"/>
        <v>0</v>
      </c>
      <c r="BE48" s="7">
        <f t="shared" si="16"/>
        <v>0</v>
      </c>
      <c r="BF48" s="7">
        <f t="shared" si="16"/>
        <v>0</v>
      </c>
      <c r="BG48" s="7">
        <f t="shared" si="16"/>
        <v>0</v>
      </c>
      <c r="BH48" s="7">
        <f t="shared" si="16"/>
        <v>0</v>
      </c>
      <c r="BI48" s="7">
        <f t="shared" si="16"/>
        <v>0</v>
      </c>
      <c r="BJ48" s="7">
        <f t="shared" si="16"/>
        <v>0</v>
      </c>
      <c r="BK48" s="19">
        <f t="shared" si="16"/>
        <v>0</v>
      </c>
      <c r="BL48" s="37"/>
    </row>
    <row r="49" spans="1:64" x14ac:dyDescent="0.3">
      <c r="A49" s="30"/>
      <c r="B49" s="30"/>
      <c r="C49" s="30"/>
      <c r="D49" s="3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23"/>
      <c r="AR49" s="30"/>
      <c r="AS49" s="30"/>
      <c r="AT49" s="30"/>
      <c r="AU49" s="30"/>
      <c r="AV49" s="30"/>
      <c r="AW49" s="30"/>
      <c r="AX49" s="30"/>
      <c r="AY49" s="30"/>
      <c r="AZ49" s="30"/>
      <c r="BA49" s="24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13"/>
    </row>
    <row r="50" spans="1:64" x14ac:dyDescent="0.3">
      <c r="A50" s="13"/>
      <c r="B50" s="13"/>
      <c r="C50" s="13"/>
      <c r="D50" s="14"/>
      <c r="E50" s="13"/>
      <c r="F50" s="14"/>
      <c r="G50" s="14"/>
      <c r="H50" s="14"/>
      <c r="I50" s="14"/>
      <c r="J50" s="14"/>
      <c r="K50" s="14"/>
      <c r="L50" s="14"/>
      <c r="M50" s="14"/>
      <c r="N50" s="13"/>
      <c r="O50" s="13"/>
      <c r="P50" s="13"/>
      <c r="Q50" s="13"/>
      <c r="R50" s="13"/>
      <c r="S50" s="13"/>
      <c r="T50" s="13"/>
      <c r="U50" s="13"/>
      <c r="V50" s="13"/>
      <c r="W50" s="9">
        <f>SUM(N50:V50)</f>
        <v>0</v>
      </c>
      <c r="X50" s="13"/>
      <c r="Y50" s="13"/>
      <c r="Z50" s="13"/>
      <c r="AA50" s="13"/>
      <c r="AB50" s="13"/>
      <c r="AC50" s="13"/>
      <c r="AD50" s="13"/>
      <c r="AE50" s="13"/>
      <c r="AF50" s="13"/>
      <c r="AG50" s="9">
        <f>SUM(X50:AF50)</f>
        <v>0</v>
      </c>
      <c r="AH50" s="13"/>
      <c r="AI50" s="13"/>
      <c r="AJ50" s="13"/>
      <c r="AK50" s="13"/>
      <c r="AL50" s="13"/>
      <c r="AM50" s="13"/>
      <c r="AN50" s="13"/>
      <c r="AO50" s="13"/>
      <c r="AP50" s="13"/>
      <c r="AQ50" s="9">
        <f>SUM(AH50:AP50)</f>
        <v>0</v>
      </c>
      <c r="AR50" s="13"/>
      <c r="AS50" s="13"/>
      <c r="AT50" s="13"/>
      <c r="AU50" s="13"/>
      <c r="AV50" s="13"/>
      <c r="AW50" s="13"/>
      <c r="AX50" s="13"/>
      <c r="AY50" s="13"/>
      <c r="AZ50" s="13"/>
      <c r="BA50" s="9">
        <f>SUM(AR50:AZ50)</f>
        <v>0</v>
      </c>
      <c r="BB50" s="13"/>
      <c r="BC50" s="13"/>
      <c r="BD50" s="13"/>
      <c r="BE50" s="13"/>
      <c r="BF50" s="13"/>
      <c r="BG50" s="13"/>
      <c r="BH50" s="13"/>
      <c r="BI50" s="13"/>
      <c r="BJ50" s="13"/>
      <c r="BK50" s="9">
        <f>SUM(BB50:BJ50)</f>
        <v>0</v>
      </c>
      <c r="BL50" s="13"/>
    </row>
    <row r="51" spans="1:64" x14ac:dyDescent="0.3">
      <c r="A51" s="13"/>
      <c r="B51" s="13"/>
      <c r="C51" s="13"/>
      <c r="D51" s="14"/>
      <c r="E51" s="13"/>
      <c r="F51" s="14"/>
      <c r="G51" s="14"/>
      <c r="H51" s="14"/>
      <c r="I51" s="14"/>
      <c r="J51" s="14"/>
      <c r="K51" s="14"/>
      <c r="L51" s="14"/>
      <c r="M51" s="14"/>
      <c r="N51" s="13"/>
      <c r="O51" s="13"/>
      <c r="P51" s="13"/>
      <c r="Q51" s="13"/>
      <c r="R51" s="13"/>
      <c r="S51" s="13"/>
      <c r="T51" s="13"/>
      <c r="U51" s="13"/>
      <c r="V51" s="13"/>
      <c r="W51" s="9">
        <f t="shared" ref="W51:W73" si="17">SUM(N51:V51)</f>
        <v>0</v>
      </c>
      <c r="X51" s="13"/>
      <c r="Y51" s="13"/>
      <c r="Z51" s="13"/>
      <c r="AA51" s="13"/>
      <c r="AB51" s="13"/>
      <c r="AC51" s="13"/>
      <c r="AD51" s="13"/>
      <c r="AE51" s="13"/>
      <c r="AF51" s="13"/>
      <c r="AG51" s="9">
        <f t="shared" ref="AG51:AG73" si="18">SUM(X51:AF51)</f>
        <v>0</v>
      </c>
      <c r="AH51" s="13"/>
      <c r="AI51" s="13"/>
      <c r="AJ51" s="13"/>
      <c r="AK51" s="13"/>
      <c r="AL51" s="13"/>
      <c r="AM51" s="13"/>
      <c r="AN51" s="13"/>
      <c r="AO51" s="13"/>
      <c r="AP51" s="13"/>
      <c r="AQ51" s="9">
        <f t="shared" ref="AQ51:AQ73" si="19">SUM(AH51:AP51)</f>
        <v>0</v>
      </c>
      <c r="AR51" s="13"/>
      <c r="AS51" s="13"/>
      <c r="AT51" s="13"/>
      <c r="AU51" s="13"/>
      <c r="AV51" s="13"/>
      <c r="AW51" s="13"/>
      <c r="AX51" s="13"/>
      <c r="AY51" s="13"/>
      <c r="AZ51" s="13"/>
      <c r="BA51" s="9">
        <f t="shared" ref="BA51:BA73" si="20">SUM(AR51:AZ51)</f>
        <v>0</v>
      </c>
      <c r="BB51" s="13"/>
      <c r="BC51" s="13"/>
      <c r="BD51" s="13"/>
      <c r="BE51" s="13"/>
      <c r="BF51" s="13"/>
      <c r="BG51" s="13"/>
      <c r="BH51" s="13"/>
      <c r="BI51" s="13"/>
      <c r="BJ51" s="13"/>
      <c r="BK51" s="9">
        <f t="shared" ref="BK51:BK73" si="21">SUM(BB51:BJ51)</f>
        <v>0</v>
      </c>
      <c r="BL51" s="13"/>
    </row>
    <row r="52" spans="1:64" x14ac:dyDescent="0.3">
      <c r="A52" s="13"/>
      <c r="B52" s="13"/>
      <c r="C52" s="13"/>
      <c r="D52" s="14"/>
      <c r="E52" s="13"/>
      <c r="F52" s="14"/>
      <c r="G52" s="14"/>
      <c r="H52" s="14"/>
      <c r="I52" s="14"/>
      <c r="J52" s="14"/>
      <c r="K52" s="14"/>
      <c r="L52" s="14"/>
      <c r="M52" s="14"/>
      <c r="N52" s="13"/>
      <c r="O52" s="13"/>
      <c r="P52" s="13"/>
      <c r="Q52" s="13"/>
      <c r="R52" s="13"/>
      <c r="S52" s="13"/>
      <c r="T52" s="13"/>
      <c r="U52" s="13"/>
      <c r="V52" s="13"/>
      <c r="W52" s="9">
        <f t="shared" si="17"/>
        <v>0</v>
      </c>
      <c r="X52" s="13"/>
      <c r="Y52" s="13"/>
      <c r="Z52" s="13"/>
      <c r="AA52" s="13"/>
      <c r="AB52" s="13"/>
      <c r="AC52" s="13"/>
      <c r="AD52" s="13"/>
      <c r="AE52" s="13"/>
      <c r="AF52" s="13"/>
      <c r="AG52" s="9">
        <f t="shared" si="18"/>
        <v>0</v>
      </c>
      <c r="AH52" s="13"/>
      <c r="AI52" s="13"/>
      <c r="AJ52" s="13"/>
      <c r="AK52" s="13"/>
      <c r="AL52" s="13"/>
      <c r="AM52" s="13"/>
      <c r="AN52" s="13"/>
      <c r="AO52" s="13"/>
      <c r="AP52" s="13"/>
      <c r="AQ52" s="9">
        <f t="shared" si="19"/>
        <v>0</v>
      </c>
      <c r="AR52" s="13"/>
      <c r="AS52" s="13"/>
      <c r="AT52" s="13"/>
      <c r="AU52" s="13"/>
      <c r="AV52" s="13"/>
      <c r="AW52" s="13"/>
      <c r="AX52" s="13"/>
      <c r="AY52" s="13"/>
      <c r="AZ52" s="13"/>
      <c r="BA52" s="9">
        <f t="shared" si="20"/>
        <v>0</v>
      </c>
      <c r="BB52" s="13"/>
      <c r="BC52" s="13"/>
      <c r="BD52" s="13"/>
      <c r="BE52" s="13"/>
      <c r="BF52" s="13"/>
      <c r="BG52" s="13"/>
      <c r="BH52" s="13"/>
      <c r="BI52" s="13"/>
      <c r="BJ52" s="13"/>
      <c r="BK52" s="9">
        <f t="shared" si="21"/>
        <v>0</v>
      </c>
      <c r="BL52" s="13"/>
    </row>
    <row r="53" spans="1:64" x14ac:dyDescent="0.3">
      <c r="A53" s="13"/>
      <c r="B53" s="13"/>
      <c r="C53" s="13"/>
      <c r="D53" s="14"/>
      <c r="E53" s="13"/>
      <c r="F53" s="14"/>
      <c r="G53" s="14"/>
      <c r="H53" s="14"/>
      <c r="I53" s="14"/>
      <c r="J53" s="14"/>
      <c r="K53" s="14"/>
      <c r="L53" s="14"/>
      <c r="M53" s="14"/>
      <c r="N53" s="13"/>
      <c r="O53" s="13"/>
      <c r="P53" s="13"/>
      <c r="Q53" s="13"/>
      <c r="R53" s="13"/>
      <c r="S53" s="13"/>
      <c r="T53" s="13"/>
      <c r="U53" s="13"/>
      <c r="V53" s="13"/>
      <c r="W53" s="9">
        <f t="shared" si="17"/>
        <v>0</v>
      </c>
      <c r="X53" s="13"/>
      <c r="Y53" s="13"/>
      <c r="Z53" s="13"/>
      <c r="AA53" s="13"/>
      <c r="AB53" s="13"/>
      <c r="AC53" s="13"/>
      <c r="AD53" s="13"/>
      <c r="AE53" s="13"/>
      <c r="AF53" s="13"/>
      <c r="AG53" s="9">
        <f t="shared" si="18"/>
        <v>0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9">
        <f t="shared" si="19"/>
        <v>0</v>
      </c>
      <c r="AR53" s="13"/>
      <c r="AS53" s="13"/>
      <c r="AT53" s="13"/>
      <c r="AU53" s="13"/>
      <c r="AV53" s="13"/>
      <c r="AW53" s="13"/>
      <c r="AX53" s="13"/>
      <c r="AY53" s="13"/>
      <c r="AZ53" s="13"/>
      <c r="BA53" s="9">
        <f t="shared" si="20"/>
        <v>0</v>
      </c>
      <c r="BB53" s="13"/>
      <c r="BC53" s="13"/>
      <c r="BD53" s="13"/>
      <c r="BE53" s="13"/>
      <c r="BF53" s="13"/>
      <c r="BG53" s="13"/>
      <c r="BH53" s="13"/>
      <c r="BI53" s="13"/>
      <c r="BJ53" s="13"/>
      <c r="BK53" s="9">
        <f t="shared" si="21"/>
        <v>0</v>
      </c>
      <c r="BL53" s="13"/>
    </row>
    <row r="54" spans="1:64" x14ac:dyDescent="0.3">
      <c r="A54" s="13"/>
      <c r="B54" s="13"/>
      <c r="C54" s="13"/>
      <c r="D54" s="14"/>
      <c r="E54" s="13"/>
      <c r="F54" s="14"/>
      <c r="G54" s="14"/>
      <c r="H54" s="14"/>
      <c r="I54" s="14"/>
      <c r="J54" s="14"/>
      <c r="K54" s="14"/>
      <c r="L54" s="14"/>
      <c r="M54" s="14"/>
      <c r="N54" s="13"/>
      <c r="O54" s="13"/>
      <c r="P54" s="13"/>
      <c r="Q54" s="13"/>
      <c r="R54" s="13"/>
      <c r="S54" s="13"/>
      <c r="T54" s="13"/>
      <c r="U54" s="13"/>
      <c r="V54" s="13"/>
      <c r="W54" s="9">
        <f t="shared" si="17"/>
        <v>0</v>
      </c>
      <c r="X54" s="13"/>
      <c r="Y54" s="13"/>
      <c r="Z54" s="13"/>
      <c r="AA54" s="13"/>
      <c r="AB54" s="13"/>
      <c r="AC54" s="13"/>
      <c r="AD54" s="13"/>
      <c r="AE54" s="13"/>
      <c r="AF54" s="13"/>
      <c r="AG54" s="9">
        <f t="shared" si="18"/>
        <v>0</v>
      </c>
      <c r="AH54" s="13"/>
      <c r="AI54" s="13"/>
      <c r="AJ54" s="13"/>
      <c r="AK54" s="13"/>
      <c r="AL54" s="13"/>
      <c r="AM54" s="13"/>
      <c r="AN54" s="13"/>
      <c r="AO54" s="13"/>
      <c r="AP54" s="13"/>
      <c r="AQ54" s="9">
        <f t="shared" si="19"/>
        <v>0</v>
      </c>
      <c r="AR54" s="13"/>
      <c r="AS54" s="13"/>
      <c r="AT54" s="13"/>
      <c r="AU54" s="13"/>
      <c r="AV54" s="13"/>
      <c r="AW54" s="13"/>
      <c r="AX54" s="13"/>
      <c r="AY54" s="13"/>
      <c r="AZ54" s="13"/>
      <c r="BA54" s="9">
        <f t="shared" si="20"/>
        <v>0</v>
      </c>
      <c r="BB54" s="13"/>
      <c r="BC54" s="13"/>
      <c r="BD54" s="13"/>
      <c r="BE54" s="13"/>
      <c r="BF54" s="13"/>
      <c r="BG54" s="13"/>
      <c r="BH54" s="13"/>
      <c r="BI54" s="13"/>
      <c r="BJ54" s="13"/>
      <c r="BK54" s="9">
        <f t="shared" si="21"/>
        <v>0</v>
      </c>
      <c r="BL54" s="13"/>
    </row>
    <row r="55" spans="1:64" x14ac:dyDescent="0.3">
      <c r="A55" s="13"/>
      <c r="B55" s="13"/>
      <c r="C55" s="13"/>
      <c r="D55" s="14"/>
      <c r="E55" s="13"/>
      <c r="F55" s="14"/>
      <c r="G55" s="14"/>
      <c r="H55" s="14"/>
      <c r="I55" s="14"/>
      <c r="J55" s="14"/>
      <c r="K55" s="14"/>
      <c r="L55" s="14"/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9">
        <f t="shared" si="17"/>
        <v>0</v>
      </c>
      <c r="X55" s="13"/>
      <c r="Y55" s="13"/>
      <c r="Z55" s="13"/>
      <c r="AA55" s="13"/>
      <c r="AB55" s="13"/>
      <c r="AC55" s="13"/>
      <c r="AD55" s="13"/>
      <c r="AE55" s="13"/>
      <c r="AF55" s="13"/>
      <c r="AG55" s="9">
        <f t="shared" si="18"/>
        <v>0</v>
      </c>
      <c r="AH55" s="13"/>
      <c r="AI55" s="13"/>
      <c r="AJ55" s="13"/>
      <c r="AK55" s="13"/>
      <c r="AL55" s="13"/>
      <c r="AM55" s="13"/>
      <c r="AN55" s="13"/>
      <c r="AO55" s="13"/>
      <c r="AP55" s="13"/>
      <c r="AQ55" s="9">
        <f t="shared" si="19"/>
        <v>0</v>
      </c>
      <c r="AR55" s="13"/>
      <c r="AS55" s="13"/>
      <c r="AT55" s="13"/>
      <c r="AU55" s="13"/>
      <c r="AV55" s="13"/>
      <c r="AW55" s="13"/>
      <c r="AX55" s="13"/>
      <c r="AY55" s="13"/>
      <c r="AZ55" s="13"/>
      <c r="BA55" s="9">
        <f t="shared" si="20"/>
        <v>0</v>
      </c>
      <c r="BB55" s="13"/>
      <c r="BC55" s="13"/>
      <c r="BD55" s="13"/>
      <c r="BE55" s="13"/>
      <c r="BF55" s="13"/>
      <c r="BG55" s="13"/>
      <c r="BH55" s="13"/>
      <c r="BI55" s="13"/>
      <c r="BJ55" s="13"/>
      <c r="BK55" s="9">
        <f t="shared" si="21"/>
        <v>0</v>
      </c>
      <c r="BL55" s="13"/>
    </row>
    <row r="56" spans="1:64" x14ac:dyDescent="0.3">
      <c r="A56" s="13"/>
      <c r="B56" s="13"/>
      <c r="C56" s="13"/>
      <c r="D56" s="14"/>
      <c r="E56" s="13"/>
      <c r="F56" s="14"/>
      <c r="G56" s="14"/>
      <c r="H56" s="14"/>
      <c r="I56" s="14"/>
      <c r="J56" s="14"/>
      <c r="K56" s="14"/>
      <c r="L56" s="14"/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9">
        <f t="shared" si="17"/>
        <v>0</v>
      </c>
      <c r="X56" s="13"/>
      <c r="Y56" s="13"/>
      <c r="Z56" s="13"/>
      <c r="AA56" s="13"/>
      <c r="AB56" s="13"/>
      <c r="AC56" s="13"/>
      <c r="AD56" s="13"/>
      <c r="AE56" s="13"/>
      <c r="AF56" s="13"/>
      <c r="AG56" s="9">
        <f t="shared" si="18"/>
        <v>0</v>
      </c>
      <c r="AH56" s="13"/>
      <c r="AI56" s="13"/>
      <c r="AJ56" s="13"/>
      <c r="AK56" s="13"/>
      <c r="AL56" s="13"/>
      <c r="AM56" s="13"/>
      <c r="AN56" s="13"/>
      <c r="AO56" s="13"/>
      <c r="AP56" s="13"/>
      <c r="AQ56" s="9">
        <f t="shared" si="19"/>
        <v>0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9">
        <f t="shared" si="20"/>
        <v>0</v>
      </c>
      <c r="BB56" s="13"/>
      <c r="BC56" s="13"/>
      <c r="BD56" s="13"/>
      <c r="BE56" s="13"/>
      <c r="BF56" s="13"/>
      <c r="BG56" s="13"/>
      <c r="BH56" s="13"/>
      <c r="BI56" s="13"/>
      <c r="BJ56" s="13"/>
      <c r="BK56" s="9">
        <f t="shared" si="21"/>
        <v>0</v>
      </c>
      <c r="BL56" s="13"/>
    </row>
    <row r="57" spans="1:64" x14ac:dyDescent="0.3">
      <c r="A57" s="13"/>
      <c r="B57" s="13"/>
      <c r="C57" s="13"/>
      <c r="D57" s="14"/>
      <c r="E57" s="13"/>
      <c r="F57" s="14"/>
      <c r="G57" s="14"/>
      <c r="H57" s="14"/>
      <c r="I57" s="14"/>
      <c r="J57" s="14"/>
      <c r="K57" s="14"/>
      <c r="L57" s="14"/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9">
        <f t="shared" si="17"/>
        <v>0</v>
      </c>
      <c r="X57" s="13"/>
      <c r="Y57" s="13"/>
      <c r="Z57" s="13"/>
      <c r="AA57" s="13"/>
      <c r="AB57" s="13"/>
      <c r="AC57" s="13"/>
      <c r="AD57" s="13"/>
      <c r="AE57" s="13"/>
      <c r="AF57" s="13"/>
      <c r="AG57" s="9">
        <f t="shared" si="18"/>
        <v>0</v>
      </c>
      <c r="AH57" s="13"/>
      <c r="AI57" s="13"/>
      <c r="AJ57" s="13"/>
      <c r="AK57" s="13"/>
      <c r="AL57" s="13"/>
      <c r="AM57" s="13"/>
      <c r="AN57" s="13"/>
      <c r="AO57" s="13"/>
      <c r="AP57" s="13"/>
      <c r="AQ57" s="9">
        <f t="shared" si="19"/>
        <v>0</v>
      </c>
      <c r="AR57" s="13"/>
      <c r="AS57" s="13"/>
      <c r="AT57" s="13"/>
      <c r="AU57" s="13"/>
      <c r="AV57" s="13"/>
      <c r="AW57" s="13"/>
      <c r="AX57" s="13"/>
      <c r="AY57" s="13"/>
      <c r="AZ57" s="13"/>
      <c r="BA57" s="9">
        <f t="shared" si="20"/>
        <v>0</v>
      </c>
      <c r="BB57" s="13"/>
      <c r="BC57" s="13"/>
      <c r="BD57" s="13"/>
      <c r="BE57" s="13"/>
      <c r="BF57" s="13"/>
      <c r="BG57" s="13"/>
      <c r="BH57" s="13"/>
      <c r="BI57" s="13"/>
      <c r="BJ57" s="13"/>
      <c r="BK57" s="9">
        <f t="shared" si="21"/>
        <v>0</v>
      </c>
      <c r="BL57" s="13"/>
    </row>
    <row r="58" spans="1:64" x14ac:dyDescent="0.3">
      <c r="A58" s="13"/>
      <c r="B58" s="13"/>
      <c r="C58" s="13"/>
      <c r="D58" s="14"/>
      <c r="E58" s="13"/>
      <c r="F58" s="14"/>
      <c r="G58" s="14"/>
      <c r="H58" s="14"/>
      <c r="I58" s="14"/>
      <c r="J58" s="14"/>
      <c r="K58" s="14"/>
      <c r="L58" s="14"/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9">
        <f t="shared" si="17"/>
        <v>0</v>
      </c>
      <c r="X58" s="13"/>
      <c r="Y58" s="13"/>
      <c r="Z58" s="13"/>
      <c r="AA58" s="13"/>
      <c r="AB58" s="13"/>
      <c r="AC58" s="13"/>
      <c r="AD58" s="13"/>
      <c r="AE58" s="13"/>
      <c r="AF58" s="13"/>
      <c r="AG58" s="9">
        <f t="shared" si="18"/>
        <v>0</v>
      </c>
      <c r="AH58" s="13"/>
      <c r="AI58" s="13"/>
      <c r="AJ58" s="13"/>
      <c r="AK58" s="13"/>
      <c r="AL58" s="13"/>
      <c r="AM58" s="13"/>
      <c r="AN58" s="13"/>
      <c r="AO58" s="13"/>
      <c r="AP58" s="13"/>
      <c r="AQ58" s="9">
        <f t="shared" si="19"/>
        <v>0</v>
      </c>
      <c r="AR58" s="13"/>
      <c r="AS58" s="13"/>
      <c r="AT58" s="13"/>
      <c r="AU58" s="13"/>
      <c r="AV58" s="13"/>
      <c r="AW58" s="13"/>
      <c r="AX58" s="13"/>
      <c r="AY58" s="13"/>
      <c r="AZ58" s="13"/>
      <c r="BA58" s="9">
        <f t="shared" si="20"/>
        <v>0</v>
      </c>
      <c r="BB58" s="13"/>
      <c r="BC58" s="13"/>
      <c r="BD58" s="13"/>
      <c r="BE58" s="13"/>
      <c r="BF58" s="13"/>
      <c r="BG58" s="13"/>
      <c r="BH58" s="13"/>
      <c r="BI58" s="13"/>
      <c r="BJ58" s="13"/>
      <c r="BK58" s="9">
        <f t="shared" si="21"/>
        <v>0</v>
      </c>
      <c r="BL58" s="13"/>
    </row>
    <row r="59" spans="1:64" x14ac:dyDescent="0.3">
      <c r="A59" s="13"/>
      <c r="B59" s="13"/>
      <c r="C59" s="13"/>
      <c r="D59" s="14"/>
      <c r="E59" s="13"/>
      <c r="F59" s="14"/>
      <c r="G59" s="14"/>
      <c r="H59" s="14"/>
      <c r="I59" s="14"/>
      <c r="J59" s="14"/>
      <c r="K59" s="14"/>
      <c r="L59" s="14"/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9">
        <f t="shared" si="17"/>
        <v>0</v>
      </c>
      <c r="X59" s="13"/>
      <c r="Y59" s="13"/>
      <c r="Z59" s="13"/>
      <c r="AA59" s="13"/>
      <c r="AB59" s="13"/>
      <c r="AC59" s="13"/>
      <c r="AD59" s="13"/>
      <c r="AE59" s="13"/>
      <c r="AF59" s="13"/>
      <c r="AG59" s="9">
        <f t="shared" si="18"/>
        <v>0</v>
      </c>
      <c r="AH59" s="13"/>
      <c r="AI59" s="13"/>
      <c r="AJ59" s="13"/>
      <c r="AK59" s="13"/>
      <c r="AL59" s="13"/>
      <c r="AM59" s="13"/>
      <c r="AN59" s="13"/>
      <c r="AO59" s="13"/>
      <c r="AP59" s="13"/>
      <c r="AQ59" s="9">
        <f t="shared" si="19"/>
        <v>0</v>
      </c>
      <c r="AR59" s="13"/>
      <c r="AS59" s="13"/>
      <c r="AT59" s="13"/>
      <c r="AU59" s="13"/>
      <c r="AV59" s="13"/>
      <c r="AW59" s="13"/>
      <c r="AX59" s="13"/>
      <c r="AY59" s="13"/>
      <c r="AZ59" s="13"/>
      <c r="BA59" s="9">
        <f t="shared" si="20"/>
        <v>0</v>
      </c>
      <c r="BB59" s="13"/>
      <c r="BC59" s="13"/>
      <c r="BD59" s="13"/>
      <c r="BE59" s="13"/>
      <c r="BF59" s="13"/>
      <c r="BG59" s="13"/>
      <c r="BH59" s="13"/>
      <c r="BI59" s="13"/>
      <c r="BJ59" s="13"/>
      <c r="BK59" s="9">
        <f t="shared" si="21"/>
        <v>0</v>
      </c>
      <c r="BL59" s="13"/>
    </row>
    <row r="60" spans="1:64" x14ac:dyDescent="0.3">
      <c r="A60" s="13"/>
      <c r="B60" s="13"/>
      <c r="C60" s="13"/>
      <c r="D60" s="14"/>
      <c r="E60" s="13"/>
      <c r="F60" s="14"/>
      <c r="G60" s="14"/>
      <c r="H60" s="14"/>
      <c r="I60" s="14"/>
      <c r="J60" s="14"/>
      <c r="K60" s="14"/>
      <c r="L60" s="14"/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9">
        <f t="shared" si="17"/>
        <v>0</v>
      </c>
      <c r="X60" s="13"/>
      <c r="Y60" s="13"/>
      <c r="Z60" s="13"/>
      <c r="AA60" s="13"/>
      <c r="AB60" s="13"/>
      <c r="AC60" s="13"/>
      <c r="AD60" s="13"/>
      <c r="AE60" s="13"/>
      <c r="AF60" s="13"/>
      <c r="AG60" s="9">
        <f t="shared" si="18"/>
        <v>0</v>
      </c>
      <c r="AH60" s="13"/>
      <c r="AI60" s="13"/>
      <c r="AJ60" s="13"/>
      <c r="AK60" s="13"/>
      <c r="AL60" s="13"/>
      <c r="AM60" s="13"/>
      <c r="AN60" s="13"/>
      <c r="AO60" s="13"/>
      <c r="AP60" s="13"/>
      <c r="AQ60" s="9">
        <f t="shared" si="19"/>
        <v>0</v>
      </c>
      <c r="AR60" s="13"/>
      <c r="AS60" s="13"/>
      <c r="AT60" s="13"/>
      <c r="AU60" s="13"/>
      <c r="AV60" s="13"/>
      <c r="AW60" s="13"/>
      <c r="AX60" s="13"/>
      <c r="AY60" s="13"/>
      <c r="AZ60" s="13"/>
      <c r="BA60" s="9">
        <f t="shared" si="20"/>
        <v>0</v>
      </c>
      <c r="BB60" s="13"/>
      <c r="BC60" s="13"/>
      <c r="BD60" s="13"/>
      <c r="BE60" s="13"/>
      <c r="BF60" s="13"/>
      <c r="BG60" s="13"/>
      <c r="BH60" s="13"/>
      <c r="BI60" s="13"/>
      <c r="BJ60" s="13"/>
      <c r="BK60" s="9">
        <f t="shared" si="21"/>
        <v>0</v>
      </c>
      <c r="BL60" s="13"/>
    </row>
    <row r="61" spans="1:64" x14ac:dyDescent="0.3">
      <c r="A61" s="13"/>
      <c r="B61" s="13"/>
      <c r="C61" s="13"/>
      <c r="D61" s="14"/>
      <c r="E61" s="13"/>
      <c r="F61" s="14"/>
      <c r="G61" s="14"/>
      <c r="H61" s="14"/>
      <c r="I61" s="14"/>
      <c r="J61" s="14"/>
      <c r="K61" s="14"/>
      <c r="L61" s="14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9">
        <f t="shared" si="17"/>
        <v>0</v>
      </c>
      <c r="X61" s="13"/>
      <c r="Y61" s="13"/>
      <c r="Z61" s="13"/>
      <c r="AA61" s="13"/>
      <c r="AB61" s="13"/>
      <c r="AC61" s="13"/>
      <c r="AD61" s="13"/>
      <c r="AE61" s="13"/>
      <c r="AF61" s="13"/>
      <c r="AG61" s="9">
        <f t="shared" si="18"/>
        <v>0</v>
      </c>
      <c r="AH61" s="13"/>
      <c r="AI61" s="13"/>
      <c r="AJ61" s="13"/>
      <c r="AK61" s="13"/>
      <c r="AL61" s="13"/>
      <c r="AM61" s="13"/>
      <c r="AN61" s="13"/>
      <c r="AO61" s="13"/>
      <c r="AP61" s="13"/>
      <c r="AQ61" s="9">
        <f t="shared" si="19"/>
        <v>0</v>
      </c>
      <c r="AR61" s="13"/>
      <c r="AS61" s="13"/>
      <c r="AT61" s="13"/>
      <c r="AU61" s="13"/>
      <c r="AV61" s="13"/>
      <c r="AW61" s="13"/>
      <c r="AX61" s="13"/>
      <c r="AY61" s="13"/>
      <c r="AZ61" s="13"/>
      <c r="BA61" s="9">
        <f t="shared" si="20"/>
        <v>0</v>
      </c>
      <c r="BB61" s="13"/>
      <c r="BC61" s="13"/>
      <c r="BD61" s="13"/>
      <c r="BE61" s="13"/>
      <c r="BF61" s="13"/>
      <c r="BG61" s="13"/>
      <c r="BH61" s="13"/>
      <c r="BI61" s="13"/>
      <c r="BJ61" s="13"/>
      <c r="BK61" s="9">
        <f t="shared" si="21"/>
        <v>0</v>
      </c>
      <c r="BL61" s="13"/>
    </row>
    <row r="62" spans="1:64" x14ac:dyDescent="0.3">
      <c r="A62" s="13"/>
      <c r="B62" s="13"/>
      <c r="C62" s="13"/>
      <c r="D62" s="14"/>
      <c r="E62" s="13"/>
      <c r="F62" s="14"/>
      <c r="G62" s="14"/>
      <c r="H62" s="14"/>
      <c r="I62" s="14"/>
      <c r="J62" s="14"/>
      <c r="K62" s="14"/>
      <c r="L62" s="14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9">
        <f t="shared" si="17"/>
        <v>0</v>
      </c>
      <c r="X62" s="13"/>
      <c r="Y62" s="13"/>
      <c r="Z62" s="13"/>
      <c r="AA62" s="13"/>
      <c r="AB62" s="13"/>
      <c r="AC62" s="13"/>
      <c r="AD62" s="13"/>
      <c r="AE62" s="13"/>
      <c r="AF62" s="13"/>
      <c r="AG62" s="9">
        <f t="shared" si="18"/>
        <v>0</v>
      </c>
      <c r="AH62" s="13"/>
      <c r="AI62" s="13"/>
      <c r="AJ62" s="13"/>
      <c r="AK62" s="13"/>
      <c r="AL62" s="13"/>
      <c r="AM62" s="13"/>
      <c r="AN62" s="13"/>
      <c r="AO62" s="13"/>
      <c r="AP62" s="13"/>
      <c r="AQ62" s="9">
        <f t="shared" si="19"/>
        <v>0</v>
      </c>
      <c r="AR62" s="13"/>
      <c r="AS62" s="13"/>
      <c r="AT62" s="13"/>
      <c r="AU62" s="13"/>
      <c r="AV62" s="13"/>
      <c r="AW62" s="13"/>
      <c r="AX62" s="13"/>
      <c r="AY62" s="13"/>
      <c r="AZ62" s="13"/>
      <c r="BA62" s="9">
        <f t="shared" si="20"/>
        <v>0</v>
      </c>
      <c r="BB62" s="13"/>
      <c r="BC62" s="13"/>
      <c r="BD62" s="13"/>
      <c r="BE62" s="13"/>
      <c r="BF62" s="13"/>
      <c r="BG62" s="13"/>
      <c r="BH62" s="13"/>
      <c r="BI62" s="13"/>
      <c r="BJ62" s="13"/>
      <c r="BK62" s="9">
        <f t="shared" si="21"/>
        <v>0</v>
      </c>
      <c r="BL62" s="13"/>
    </row>
    <row r="63" spans="1:64" x14ac:dyDescent="0.3">
      <c r="A63" s="13"/>
      <c r="B63" s="13"/>
      <c r="C63" s="13"/>
      <c r="D63" s="14"/>
      <c r="E63" s="13"/>
      <c r="F63" s="14"/>
      <c r="G63" s="14"/>
      <c r="H63" s="14"/>
      <c r="I63" s="14"/>
      <c r="J63" s="14"/>
      <c r="K63" s="14"/>
      <c r="L63" s="14"/>
      <c r="M63" s="14"/>
      <c r="N63" s="13"/>
      <c r="O63" s="13"/>
      <c r="P63" s="13"/>
      <c r="Q63" s="13"/>
      <c r="R63" s="13"/>
      <c r="S63" s="13"/>
      <c r="T63" s="13"/>
      <c r="U63" s="13"/>
      <c r="V63" s="13"/>
      <c r="W63" s="9">
        <f t="shared" si="17"/>
        <v>0</v>
      </c>
      <c r="X63" s="13"/>
      <c r="Y63" s="13"/>
      <c r="Z63" s="13"/>
      <c r="AA63" s="13"/>
      <c r="AB63" s="13"/>
      <c r="AC63" s="13"/>
      <c r="AD63" s="13"/>
      <c r="AE63" s="13"/>
      <c r="AF63" s="13"/>
      <c r="AG63" s="9">
        <f t="shared" si="18"/>
        <v>0</v>
      </c>
      <c r="AH63" s="13"/>
      <c r="AI63" s="13"/>
      <c r="AJ63" s="13"/>
      <c r="AK63" s="13"/>
      <c r="AL63" s="13"/>
      <c r="AM63" s="13"/>
      <c r="AN63" s="13"/>
      <c r="AO63" s="13"/>
      <c r="AP63" s="13"/>
      <c r="AQ63" s="9">
        <f t="shared" si="19"/>
        <v>0</v>
      </c>
      <c r="AR63" s="13"/>
      <c r="AS63" s="13"/>
      <c r="AT63" s="13"/>
      <c r="AU63" s="13"/>
      <c r="AV63" s="13"/>
      <c r="AW63" s="13"/>
      <c r="AX63" s="13"/>
      <c r="AY63" s="13"/>
      <c r="AZ63" s="13"/>
      <c r="BA63" s="9">
        <f t="shared" si="20"/>
        <v>0</v>
      </c>
      <c r="BB63" s="13"/>
      <c r="BC63" s="13"/>
      <c r="BD63" s="13"/>
      <c r="BE63" s="13"/>
      <c r="BF63" s="13"/>
      <c r="BG63" s="13"/>
      <c r="BH63" s="13"/>
      <c r="BI63" s="13"/>
      <c r="BJ63" s="13"/>
      <c r="BK63" s="9">
        <f t="shared" si="21"/>
        <v>0</v>
      </c>
      <c r="BL63" s="13"/>
    </row>
    <row r="64" spans="1:64" x14ac:dyDescent="0.3">
      <c r="A64" s="13"/>
      <c r="B64" s="13"/>
      <c r="C64" s="13"/>
      <c r="D64" s="14"/>
      <c r="E64" s="13"/>
      <c r="F64" s="14"/>
      <c r="G64" s="14"/>
      <c r="H64" s="14"/>
      <c r="I64" s="14"/>
      <c r="J64" s="14"/>
      <c r="K64" s="14"/>
      <c r="L64" s="14"/>
      <c r="M64" s="14"/>
      <c r="N64" s="13"/>
      <c r="O64" s="13"/>
      <c r="P64" s="13"/>
      <c r="Q64" s="13"/>
      <c r="R64" s="13"/>
      <c r="S64" s="13"/>
      <c r="T64" s="13"/>
      <c r="U64" s="13"/>
      <c r="V64" s="13"/>
      <c r="W64" s="9">
        <f t="shared" si="17"/>
        <v>0</v>
      </c>
      <c r="X64" s="13"/>
      <c r="Y64" s="13"/>
      <c r="Z64" s="13"/>
      <c r="AA64" s="13"/>
      <c r="AB64" s="13"/>
      <c r="AC64" s="13"/>
      <c r="AD64" s="13"/>
      <c r="AE64" s="13"/>
      <c r="AF64" s="13"/>
      <c r="AG64" s="9">
        <f t="shared" si="18"/>
        <v>0</v>
      </c>
      <c r="AH64" s="13"/>
      <c r="AI64" s="13"/>
      <c r="AJ64" s="13"/>
      <c r="AK64" s="13"/>
      <c r="AL64" s="13"/>
      <c r="AM64" s="13"/>
      <c r="AN64" s="13"/>
      <c r="AO64" s="13"/>
      <c r="AP64" s="13"/>
      <c r="AQ64" s="9">
        <f t="shared" si="19"/>
        <v>0</v>
      </c>
      <c r="AR64" s="13"/>
      <c r="AS64" s="13"/>
      <c r="AT64" s="13"/>
      <c r="AU64" s="13"/>
      <c r="AV64" s="13"/>
      <c r="AW64" s="13"/>
      <c r="AX64" s="13"/>
      <c r="AY64" s="13"/>
      <c r="AZ64" s="13"/>
      <c r="BA64" s="9">
        <f t="shared" si="20"/>
        <v>0</v>
      </c>
      <c r="BB64" s="13"/>
      <c r="BC64" s="13"/>
      <c r="BD64" s="13"/>
      <c r="BE64" s="13"/>
      <c r="BF64" s="13"/>
      <c r="BG64" s="13"/>
      <c r="BH64" s="13"/>
      <c r="BI64" s="13"/>
      <c r="BJ64" s="13"/>
      <c r="BK64" s="9">
        <f t="shared" si="21"/>
        <v>0</v>
      </c>
      <c r="BL64" s="13"/>
    </row>
    <row r="65" spans="1:64" x14ac:dyDescent="0.3">
      <c r="A65" s="13"/>
      <c r="B65" s="13"/>
      <c r="C65" s="13"/>
      <c r="D65" s="14"/>
      <c r="E65" s="13"/>
      <c r="F65" s="14"/>
      <c r="G65" s="14"/>
      <c r="H65" s="14"/>
      <c r="I65" s="14"/>
      <c r="J65" s="14"/>
      <c r="K65" s="14"/>
      <c r="L65" s="14"/>
      <c r="M65" s="14"/>
      <c r="N65" s="13"/>
      <c r="O65" s="13"/>
      <c r="P65" s="13"/>
      <c r="Q65" s="13"/>
      <c r="R65" s="13"/>
      <c r="S65" s="13"/>
      <c r="T65" s="13"/>
      <c r="U65" s="13"/>
      <c r="V65" s="13"/>
      <c r="W65" s="9">
        <f t="shared" si="17"/>
        <v>0</v>
      </c>
      <c r="X65" s="13"/>
      <c r="Y65" s="13"/>
      <c r="Z65" s="13"/>
      <c r="AA65" s="13"/>
      <c r="AB65" s="13"/>
      <c r="AC65" s="13"/>
      <c r="AD65" s="13"/>
      <c r="AE65" s="13"/>
      <c r="AF65" s="13"/>
      <c r="AG65" s="9">
        <f t="shared" si="18"/>
        <v>0</v>
      </c>
      <c r="AH65" s="13"/>
      <c r="AI65" s="13"/>
      <c r="AJ65" s="13"/>
      <c r="AK65" s="13"/>
      <c r="AL65" s="13"/>
      <c r="AM65" s="13"/>
      <c r="AN65" s="13"/>
      <c r="AO65" s="13"/>
      <c r="AP65" s="13"/>
      <c r="AQ65" s="9">
        <f t="shared" si="19"/>
        <v>0</v>
      </c>
      <c r="AR65" s="13"/>
      <c r="AS65" s="13"/>
      <c r="AT65" s="13"/>
      <c r="AU65" s="13"/>
      <c r="AV65" s="13"/>
      <c r="AW65" s="13"/>
      <c r="AX65" s="13"/>
      <c r="AY65" s="13"/>
      <c r="AZ65" s="13"/>
      <c r="BA65" s="9">
        <f t="shared" si="20"/>
        <v>0</v>
      </c>
      <c r="BB65" s="13"/>
      <c r="BC65" s="13"/>
      <c r="BD65" s="13"/>
      <c r="BE65" s="13"/>
      <c r="BF65" s="13"/>
      <c r="BG65" s="13"/>
      <c r="BH65" s="13"/>
      <c r="BI65" s="13"/>
      <c r="BJ65" s="13"/>
      <c r="BK65" s="9">
        <f t="shared" si="21"/>
        <v>0</v>
      </c>
      <c r="BL65" s="13"/>
    </row>
    <row r="66" spans="1:64" x14ac:dyDescent="0.3">
      <c r="A66" s="13"/>
      <c r="B66" s="13"/>
      <c r="C66" s="13"/>
      <c r="D66" s="14"/>
      <c r="E66" s="13"/>
      <c r="F66" s="14"/>
      <c r="G66" s="14"/>
      <c r="H66" s="14"/>
      <c r="I66" s="14"/>
      <c r="J66" s="14"/>
      <c r="K66" s="14"/>
      <c r="L66" s="14"/>
      <c r="M66" s="14"/>
      <c r="N66" s="13"/>
      <c r="O66" s="13"/>
      <c r="P66" s="13"/>
      <c r="Q66" s="13"/>
      <c r="R66" s="13"/>
      <c r="S66" s="13"/>
      <c r="T66" s="13"/>
      <c r="U66" s="13"/>
      <c r="V66" s="13"/>
      <c r="W66" s="9">
        <f t="shared" si="17"/>
        <v>0</v>
      </c>
      <c r="X66" s="13"/>
      <c r="Y66" s="13"/>
      <c r="Z66" s="13"/>
      <c r="AA66" s="13"/>
      <c r="AB66" s="13"/>
      <c r="AC66" s="13"/>
      <c r="AD66" s="13"/>
      <c r="AE66" s="13"/>
      <c r="AF66" s="13"/>
      <c r="AG66" s="9">
        <f t="shared" si="18"/>
        <v>0</v>
      </c>
      <c r="AH66" s="13"/>
      <c r="AI66" s="13"/>
      <c r="AJ66" s="13"/>
      <c r="AK66" s="13"/>
      <c r="AL66" s="13"/>
      <c r="AM66" s="13"/>
      <c r="AN66" s="13"/>
      <c r="AO66" s="13"/>
      <c r="AP66" s="13"/>
      <c r="AQ66" s="9">
        <f t="shared" si="19"/>
        <v>0</v>
      </c>
      <c r="AR66" s="13"/>
      <c r="AS66" s="13"/>
      <c r="AT66" s="13"/>
      <c r="AU66" s="13"/>
      <c r="AV66" s="13"/>
      <c r="AW66" s="13"/>
      <c r="AX66" s="13"/>
      <c r="AY66" s="13"/>
      <c r="AZ66" s="13"/>
      <c r="BA66" s="9">
        <f t="shared" si="20"/>
        <v>0</v>
      </c>
      <c r="BB66" s="13"/>
      <c r="BC66" s="13"/>
      <c r="BD66" s="13"/>
      <c r="BE66" s="13"/>
      <c r="BF66" s="13"/>
      <c r="BG66" s="13"/>
      <c r="BH66" s="13"/>
      <c r="BI66" s="13"/>
      <c r="BJ66" s="13"/>
      <c r="BK66" s="9">
        <f t="shared" si="21"/>
        <v>0</v>
      </c>
      <c r="BL66" s="13"/>
    </row>
    <row r="67" spans="1:64" x14ac:dyDescent="0.3">
      <c r="A67" s="13"/>
      <c r="B67" s="13"/>
      <c r="C67" s="13"/>
      <c r="D67" s="14"/>
      <c r="E67" s="13"/>
      <c r="F67" s="14"/>
      <c r="G67" s="14"/>
      <c r="H67" s="14"/>
      <c r="I67" s="14"/>
      <c r="J67" s="14"/>
      <c r="K67" s="14"/>
      <c r="L67" s="14"/>
      <c r="M67" s="14"/>
      <c r="N67" s="13"/>
      <c r="O67" s="13"/>
      <c r="P67" s="13"/>
      <c r="Q67" s="13"/>
      <c r="R67" s="13"/>
      <c r="S67" s="13"/>
      <c r="T67" s="13"/>
      <c r="U67" s="13"/>
      <c r="V67" s="13"/>
      <c r="W67" s="9">
        <f t="shared" si="17"/>
        <v>0</v>
      </c>
      <c r="X67" s="13"/>
      <c r="Y67" s="13"/>
      <c r="Z67" s="13"/>
      <c r="AA67" s="13"/>
      <c r="AB67" s="13"/>
      <c r="AC67" s="13"/>
      <c r="AD67" s="13"/>
      <c r="AE67" s="13"/>
      <c r="AF67" s="13"/>
      <c r="AG67" s="9">
        <f t="shared" si="18"/>
        <v>0</v>
      </c>
      <c r="AH67" s="13"/>
      <c r="AI67" s="13"/>
      <c r="AJ67" s="13"/>
      <c r="AK67" s="13"/>
      <c r="AL67" s="13"/>
      <c r="AM67" s="13"/>
      <c r="AN67" s="13"/>
      <c r="AO67" s="13"/>
      <c r="AP67" s="13"/>
      <c r="AQ67" s="9">
        <f t="shared" si="19"/>
        <v>0</v>
      </c>
      <c r="AR67" s="13"/>
      <c r="AS67" s="13"/>
      <c r="AT67" s="13"/>
      <c r="AU67" s="13"/>
      <c r="AV67" s="13"/>
      <c r="AW67" s="13"/>
      <c r="AX67" s="13"/>
      <c r="AY67" s="13"/>
      <c r="AZ67" s="13"/>
      <c r="BA67" s="9">
        <f t="shared" si="20"/>
        <v>0</v>
      </c>
      <c r="BB67" s="13"/>
      <c r="BC67" s="13"/>
      <c r="BD67" s="13"/>
      <c r="BE67" s="13"/>
      <c r="BF67" s="13"/>
      <c r="BG67" s="13"/>
      <c r="BH67" s="13"/>
      <c r="BI67" s="13"/>
      <c r="BJ67" s="13"/>
      <c r="BK67" s="9">
        <f t="shared" si="21"/>
        <v>0</v>
      </c>
      <c r="BL67" s="13"/>
    </row>
    <row r="68" spans="1:64" x14ac:dyDescent="0.3">
      <c r="A68" s="13"/>
      <c r="B68" s="13"/>
      <c r="C68" s="13"/>
      <c r="D68" s="14"/>
      <c r="E68" s="13"/>
      <c r="F68" s="14"/>
      <c r="G68" s="14"/>
      <c r="H68" s="14"/>
      <c r="I68" s="14"/>
      <c r="J68" s="14"/>
      <c r="K68" s="14"/>
      <c r="L68" s="14"/>
      <c r="M68" s="14"/>
      <c r="N68" s="13"/>
      <c r="O68" s="13"/>
      <c r="P68" s="13"/>
      <c r="Q68" s="13"/>
      <c r="R68" s="13"/>
      <c r="S68" s="13"/>
      <c r="T68" s="13"/>
      <c r="U68" s="13"/>
      <c r="V68" s="13"/>
      <c r="W68" s="9">
        <f t="shared" si="17"/>
        <v>0</v>
      </c>
      <c r="X68" s="13"/>
      <c r="Y68" s="13"/>
      <c r="Z68" s="13"/>
      <c r="AA68" s="13"/>
      <c r="AB68" s="13"/>
      <c r="AC68" s="13"/>
      <c r="AD68" s="13"/>
      <c r="AE68" s="13"/>
      <c r="AF68" s="13"/>
      <c r="AG68" s="9">
        <f t="shared" si="18"/>
        <v>0</v>
      </c>
      <c r="AH68" s="13"/>
      <c r="AI68" s="13"/>
      <c r="AJ68" s="13"/>
      <c r="AK68" s="13"/>
      <c r="AL68" s="13"/>
      <c r="AM68" s="13"/>
      <c r="AN68" s="13"/>
      <c r="AO68" s="13"/>
      <c r="AP68" s="13"/>
      <c r="AQ68" s="9">
        <f t="shared" si="19"/>
        <v>0</v>
      </c>
      <c r="AR68" s="13"/>
      <c r="AS68" s="13"/>
      <c r="AT68" s="13"/>
      <c r="AU68" s="13"/>
      <c r="AV68" s="13"/>
      <c r="AW68" s="13"/>
      <c r="AX68" s="13"/>
      <c r="AY68" s="13"/>
      <c r="AZ68" s="13"/>
      <c r="BA68" s="9">
        <f t="shared" si="20"/>
        <v>0</v>
      </c>
      <c r="BB68" s="13"/>
      <c r="BC68" s="13"/>
      <c r="BD68" s="13"/>
      <c r="BE68" s="13"/>
      <c r="BF68" s="13"/>
      <c r="BG68" s="13"/>
      <c r="BH68" s="13"/>
      <c r="BI68" s="13"/>
      <c r="BJ68" s="13"/>
      <c r="BK68" s="9">
        <f t="shared" si="21"/>
        <v>0</v>
      </c>
      <c r="BL68" s="13"/>
    </row>
    <row r="69" spans="1:64" x14ac:dyDescent="0.3">
      <c r="A69" s="13"/>
      <c r="B69" s="13"/>
      <c r="C69" s="13"/>
      <c r="D69" s="14"/>
      <c r="E69" s="13"/>
      <c r="F69" s="14"/>
      <c r="G69" s="14"/>
      <c r="H69" s="14"/>
      <c r="I69" s="14"/>
      <c r="J69" s="14"/>
      <c r="K69" s="14"/>
      <c r="L69" s="14"/>
      <c r="M69" s="14"/>
      <c r="N69" s="13"/>
      <c r="O69" s="13"/>
      <c r="P69" s="13"/>
      <c r="Q69" s="13"/>
      <c r="R69" s="13"/>
      <c r="S69" s="13"/>
      <c r="T69" s="13"/>
      <c r="U69" s="13"/>
      <c r="V69" s="13"/>
      <c r="W69" s="9">
        <f t="shared" si="17"/>
        <v>0</v>
      </c>
      <c r="X69" s="13"/>
      <c r="Y69" s="13"/>
      <c r="Z69" s="13"/>
      <c r="AA69" s="13"/>
      <c r="AB69" s="13"/>
      <c r="AC69" s="13"/>
      <c r="AD69" s="13"/>
      <c r="AE69" s="13"/>
      <c r="AF69" s="13"/>
      <c r="AG69" s="9">
        <f t="shared" si="18"/>
        <v>0</v>
      </c>
      <c r="AH69" s="13"/>
      <c r="AI69" s="13"/>
      <c r="AJ69" s="13"/>
      <c r="AK69" s="13"/>
      <c r="AL69" s="13"/>
      <c r="AM69" s="13"/>
      <c r="AN69" s="13"/>
      <c r="AO69" s="13"/>
      <c r="AP69" s="13"/>
      <c r="AQ69" s="9">
        <f t="shared" si="19"/>
        <v>0</v>
      </c>
      <c r="AR69" s="13"/>
      <c r="AS69" s="13"/>
      <c r="AT69" s="13"/>
      <c r="AU69" s="13"/>
      <c r="AV69" s="13"/>
      <c r="AW69" s="13"/>
      <c r="AX69" s="13"/>
      <c r="AY69" s="13"/>
      <c r="AZ69" s="13"/>
      <c r="BA69" s="9">
        <f t="shared" si="20"/>
        <v>0</v>
      </c>
      <c r="BB69" s="13"/>
      <c r="BC69" s="13"/>
      <c r="BD69" s="13"/>
      <c r="BE69" s="13"/>
      <c r="BF69" s="13"/>
      <c r="BG69" s="13"/>
      <c r="BH69" s="13"/>
      <c r="BI69" s="13"/>
      <c r="BJ69" s="13"/>
      <c r="BK69" s="9">
        <f t="shared" si="21"/>
        <v>0</v>
      </c>
      <c r="BL69" s="13"/>
    </row>
    <row r="70" spans="1:64" x14ac:dyDescent="0.3">
      <c r="A70" s="13"/>
      <c r="B70" s="13"/>
      <c r="C70" s="13"/>
      <c r="D70" s="14"/>
      <c r="E70" s="13"/>
      <c r="F70" s="14"/>
      <c r="G70" s="14"/>
      <c r="H70" s="14"/>
      <c r="I70" s="14"/>
      <c r="J70" s="14"/>
      <c r="K70" s="14"/>
      <c r="L70" s="14"/>
      <c r="M70" s="14"/>
      <c r="N70" s="13"/>
      <c r="O70" s="13"/>
      <c r="P70" s="13"/>
      <c r="Q70" s="13"/>
      <c r="R70" s="13"/>
      <c r="S70" s="13"/>
      <c r="T70" s="13"/>
      <c r="U70" s="13"/>
      <c r="V70" s="13"/>
      <c r="W70" s="9">
        <f t="shared" si="17"/>
        <v>0</v>
      </c>
      <c r="X70" s="13"/>
      <c r="Y70" s="13"/>
      <c r="Z70" s="13"/>
      <c r="AA70" s="13"/>
      <c r="AB70" s="13"/>
      <c r="AC70" s="13"/>
      <c r="AD70" s="13"/>
      <c r="AE70" s="13"/>
      <c r="AF70" s="13"/>
      <c r="AG70" s="9">
        <f t="shared" si="18"/>
        <v>0</v>
      </c>
      <c r="AH70" s="13"/>
      <c r="AI70" s="13"/>
      <c r="AJ70" s="13"/>
      <c r="AK70" s="13"/>
      <c r="AL70" s="13"/>
      <c r="AM70" s="13"/>
      <c r="AN70" s="13"/>
      <c r="AO70" s="13"/>
      <c r="AP70" s="13"/>
      <c r="AQ70" s="9">
        <f t="shared" si="19"/>
        <v>0</v>
      </c>
      <c r="AR70" s="13"/>
      <c r="AS70" s="13"/>
      <c r="AT70" s="13"/>
      <c r="AU70" s="13"/>
      <c r="AV70" s="13"/>
      <c r="AW70" s="13"/>
      <c r="AX70" s="13"/>
      <c r="AY70" s="13"/>
      <c r="AZ70" s="13"/>
      <c r="BA70" s="9">
        <f t="shared" si="20"/>
        <v>0</v>
      </c>
      <c r="BB70" s="13"/>
      <c r="BC70" s="13"/>
      <c r="BD70" s="13"/>
      <c r="BE70" s="13"/>
      <c r="BF70" s="13"/>
      <c r="BG70" s="13"/>
      <c r="BH70" s="13"/>
      <c r="BI70" s="13"/>
      <c r="BJ70" s="13"/>
      <c r="BK70" s="9">
        <f t="shared" si="21"/>
        <v>0</v>
      </c>
      <c r="BL70" s="13"/>
    </row>
    <row r="71" spans="1:64" x14ac:dyDescent="0.3">
      <c r="A71" s="13"/>
      <c r="B71" s="13"/>
      <c r="C71" s="13"/>
      <c r="D71" s="14"/>
      <c r="E71" s="13"/>
      <c r="F71" s="14"/>
      <c r="G71" s="14"/>
      <c r="H71" s="14"/>
      <c r="I71" s="14"/>
      <c r="J71" s="14"/>
      <c r="K71" s="14"/>
      <c r="L71" s="14"/>
      <c r="M71" s="14"/>
      <c r="N71" s="13"/>
      <c r="O71" s="13"/>
      <c r="P71" s="13"/>
      <c r="Q71" s="13"/>
      <c r="R71" s="13"/>
      <c r="S71" s="13"/>
      <c r="T71" s="13"/>
      <c r="U71" s="13"/>
      <c r="V71" s="13"/>
      <c r="W71" s="9">
        <f t="shared" si="17"/>
        <v>0</v>
      </c>
      <c r="X71" s="13"/>
      <c r="Y71" s="13"/>
      <c r="Z71" s="13"/>
      <c r="AA71" s="13"/>
      <c r="AB71" s="13"/>
      <c r="AC71" s="13"/>
      <c r="AD71" s="13"/>
      <c r="AE71" s="13"/>
      <c r="AF71" s="13"/>
      <c r="AG71" s="9">
        <f t="shared" si="18"/>
        <v>0</v>
      </c>
      <c r="AH71" s="13"/>
      <c r="AI71" s="13"/>
      <c r="AJ71" s="13"/>
      <c r="AK71" s="13"/>
      <c r="AL71" s="13"/>
      <c r="AM71" s="13"/>
      <c r="AN71" s="13"/>
      <c r="AO71" s="13"/>
      <c r="AP71" s="13"/>
      <c r="AQ71" s="9">
        <f t="shared" si="19"/>
        <v>0</v>
      </c>
      <c r="AR71" s="13"/>
      <c r="AS71" s="13"/>
      <c r="AT71" s="13"/>
      <c r="AU71" s="13"/>
      <c r="AV71" s="13"/>
      <c r="AW71" s="13"/>
      <c r="AX71" s="13"/>
      <c r="AY71" s="13"/>
      <c r="AZ71" s="13"/>
      <c r="BA71" s="9">
        <f t="shared" si="20"/>
        <v>0</v>
      </c>
      <c r="BB71" s="13"/>
      <c r="BC71" s="13"/>
      <c r="BD71" s="13"/>
      <c r="BE71" s="13"/>
      <c r="BF71" s="13"/>
      <c r="BG71" s="13"/>
      <c r="BH71" s="13"/>
      <c r="BI71" s="13"/>
      <c r="BJ71" s="13"/>
      <c r="BK71" s="9">
        <f t="shared" si="21"/>
        <v>0</v>
      </c>
      <c r="BL71" s="13"/>
    </row>
    <row r="72" spans="1:64" x14ac:dyDescent="0.3">
      <c r="A72" s="13"/>
      <c r="B72" s="13"/>
      <c r="C72" s="13"/>
      <c r="D72" s="14"/>
      <c r="E72" s="13"/>
      <c r="F72" s="14"/>
      <c r="G72" s="14"/>
      <c r="H72" s="14"/>
      <c r="I72" s="14"/>
      <c r="J72" s="14"/>
      <c r="K72" s="14"/>
      <c r="L72" s="14"/>
      <c r="M72" s="14"/>
      <c r="N72" s="13"/>
      <c r="O72" s="13"/>
      <c r="P72" s="13"/>
      <c r="Q72" s="13"/>
      <c r="R72" s="13"/>
      <c r="S72" s="13"/>
      <c r="T72" s="13"/>
      <c r="U72" s="13"/>
      <c r="V72" s="13"/>
      <c r="W72" s="9">
        <f t="shared" si="17"/>
        <v>0</v>
      </c>
      <c r="X72" s="13"/>
      <c r="Y72" s="13"/>
      <c r="Z72" s="13"/>
      <c r="AA72" s="13"/>
      <c r="AB72" s="13"/>
      <c r="AC72" s="13"/>
      <c r="AD72" s="13"/>
      <c r="AE72" s="13"/>
      <c r="AF72" s="13"/>
      <c r="AG72" s="9">
        <f t="shared" si="18"/>
        <v>0</v>
      </c>
      <c r="AH72" s="13"/>
      <c r="AI72" s="13"/>
      <c r="AJ72" s="13"/>
      <c r="AK72" s="13"/>
      <c r="AL72" s="13"/>
      <c r="AM72" s="13"/>
      <c r="AN72" s="13"/>
      <c r="AO72" s="13"/>
      <c r="AP72" s="13"/>
      <c r="AQ72" s="9">
        <f t="shared" si="19"/>
        <v>0</v>
      </c>
      <c r="AR72" s="13"/>
      <c r="AS72" s="13"/>
      <c r="AT72" s="13"/>
      <c r="AU72" s="13"/>
      <c r="AV72" s="13"/>
      <c r="AW72" s="13"/>
      <c r="AX72" s="13"/>
      <c r="AY72" s="13"/>
      <c r="AZ72" s="13"/>
      <c r="BA72" s="9">
        <f t="shared" si="20"/>
        <v>0</v>
      </c>
      <c r="BB72" s="13"/>
      <c r="BC72" s="13"/>
      <c r="BD72" s="13"/>
      <c r="BE72" s="13"/>
      <c r="BF72" s="13"/>
      <c r="BG72" s="13"/>
      <c r="BH72" s="13"/>
      <c r="BI72" s="13"/>
      <c r="BJ72" s="13"/>
      <c r="BK72" s="9">
        <f t="shared" si="21"/>
        <v>0</v>
      </c>
      <c r="BL72" s="13"/>
    </row>
    <row r="73" spans="1:64" x14ac:dyDescent="0.3">
      <c r="A73" s="13"/>
      <c r="B73" s="13"/>
      <c r="C73" s="13"/>
      <c r="D73" s="14"/>
      <c r="E73" s="13"/>
      <c r="F73" s="14"/>
      <c r="G73" s="14"/>
      <c r="H73" s="14"/>
      <c r="I73" s="14"/>
      <c r="J73" s="14"/>
      <c r="K73" s="14"/>
      <c r="L73" s="14"/>
      <c r="M73" s="14"/>
      <c r="N73" s="13"/>
      <c r="O73" s="13"/>
      <c r="P73" s="13"/>
      <c r="Q73" s="13"/>
      <c r="R73" s="13"/>
      <c r="S73" s="13"/>
      <c r="T73" s="13"/>
      <c r="U73" s="13"/>
      <c r="V73" s="13"/>
      <c r="W73" s="9">
        <f t="shared" si="17"/>
        <v>0</v>
      </c>
      <c r="X73" s="13"/>
      <c r="Y73" s="13"/>
      <c r="Z73" s="13"/>
      <c r="AA73" s="13"/>
      <c r="AB73" s="13"/>
      <c r="AC73" s="13"/>
      <c r="AD73" s="13"/>
      <c r="AE73" s="13"/>
      <c r="AF73" s="13"/>
      <c r="AG73" s="9">
        <f t="shared" si="18"/>
        <v>0</v>
      </c>
      <c r="AH73" s="13"/>
      <c r="AI73" s="13"/>
      <c r="AJ73" s="13"/>
      <c r="AK73" s="13"/>
      <c r="AL73" s="13"/>
      <c r="AM73" s="13"/>
      <c r="AN73" s="13"/>
      <c r="AO73" s="13"/>
      <c r="AP73" s="13"/>
      <c r="AQ73" s="9">
        <f t="shared" si="19"/>
        <v>0</v>
      </c>
      <c r="AR73" s="13"/>
      <c r="AS73" s="13"/>
      <c r="AT73" s="13"/>
      <c r="AU73" s="13"/>
      <c r="AV73" s="13"/>
      <c r="AW73" s="13"/>
      <c r="AX73" s="13"/>
      <c r="AY73" s="13"/>
      <c r="AZ73" s="13"/>
      <c r="BA73" s="9">
        <f t="shared" si="20"/>
        <v>0</v>
      </c>
      <c r="BB73" s="13"/>
      <c r="BC73" s="13"/>
      <c r="BD73" s="13"/>
      <c r="BE73" s="13"/>
      <c r="BF73" s="13"/>
      <c r="BG73" s="13"/>
      <c r="BH73" s="13"/>
      <c r="BI73" s="13"/>
      <c r="BJ73" s="13"/>
      <c r="BK73" s="9">
        <f t="shared" si="21"/>
        <v>0</v>
      </c>
      <c r="BL73" s="13"/>
    </row>
    <row r="74" spans="1:64" s="3" customFormat="1" x14ac:dyDescent="0.3">
      <c r="A74" s="7"/>
      <c r="B74" s="9" t="s">
        <v>54</v>
      </c>
      <c r="C74" s="9">
        <f>SUM(C50:C73)</f>
        <v>0</v>
      </c>
      <c r="D74" s="15"/>
      <c r="E74" s="7"/>
      <c r="F74" s="9" t="s">
        <v>55</v>
      </c>
      <c r="G74" s="9"/>
      <c r="H74" s="7">
        <f t="shared" ref="H74:K74" si="22">SUM(H50:H73)</f>
        <v>0</v>
      </c>
      <c r="I74" s="7">
        <f t="shared" si="22"/>
        <v>0</v>
      </c>
      <c r="J74" s="7">
        <f t="shared" si="22"/>
        <v>0</v>
      </c>
      <c r="K74" s="7">
        <f t="shared" si="22"/>
        <v>0</v>
      </c>
      <c r="L74" s="7"/>
      <c r="M74" s="7"/>
      <c r="N74" s="7">
        <f t="shared" ref="N74:AS74" si="23">SUM(N50:N73)</f>
        <v>0</v>
      </c>
      <c r="O74" s="7">
        <f t="shared" si="23"/>
        <v>0</v>
      </c>
      <c r="P74" s="7">
        <f t="shared" si="23"/>
        <v>0</v>
      </c>
      <c r="Q74" s="7">
        <f t="shared" si="23"/>
        <v>0</v>
      </c>
      <c r="R74" s="7">
        <f t="shared" si="23"/>
        <v>0</v>
      </c>
      <c r="S74" s="7">
        <f t="shared" si="23"/>
        <v>0</v>
      </c>
      <c r="T74" s="7">
        <f t="shared" si="23"/>
        <v>0</v>
      </c>
      <c r="U74" s="7">
        <f t="shared" si="23"/>
        <v>0</v>
      </c>
      <c r="V74" s="7">
        <f t="shared" si="23"/>
        <v>0</v>
      </c>
      <c r="W74" s="19">
        <f t="shared" si="23"/>
        <v>0</v>
      </c>
      <c r="X74" s="7">
        <f t="shared" si="23"/>
        <v>0</v>
      </c>
      <c r="Y74" s="7">
        <f t="shared" si="23"/>
        <v>0</v>
      </c>
      <c r="Z74" s="7">
        <f t="shared" si="23"/>
        <v>0</v>
      </c>
      <c r="AA74" s="7">
        <f t="shared" si="23"/>
        <v>0</v>
      </c>
      <c r="AB74" s="7">
        <f t="shared" si="23"/>
        <v>0</v>
      </c>
      <c r="AC74" s="7">
        <f t="shared" si="23"/>
        <v>0</v>
      </c>
      <c r="AD74" s="7">
        <f t="shared" si="23"/>
        <v>0</v>
      </c>
      <c r="AE74" s="7">
        <f t="shared" si="23"/>
        <v>0</v>
      </c>
      <c r="AF74" s="7">
        <f t="shared" si="23"/>
        <v>0</v>
      </c>
      <c r="AG74" s="19">
        <f t="shared" si="23"/>
        <v>0</v>
      </c>
      <c r="AH74" s="7">
        <f t="shared" si="23"/>
        <v>0</v>
      </c>
      <c r="AI74" s="7">
        <f t="shared" si="23"/>
        <v>0</v>
      </c>
      <c r="AJ74" s="7">
        <f t="shared" si="23"/>
        <v>0</v>
      </c>
      <c r="AK74" s="7">
        <f t="shared" si="23"/>
        <v>0</v>
      </c>
      <c r="AL74" s="7">
        <f t="shared" si="23"/>
        <v>0</v>
      </c>
      <c r="AM74" s="7">
        <f t="shared" si="23"/>
        <v>0</v>
      </c>
      <c r="AN74" s="7">
        <f t="shared" si="23"/>
        <v>0</v>
      </c>
      <c r="AO74" s="7">
        <f t="shared" si="23"/>
        <v>0</v>
      </c>
      <c r="AP74" s="7">
        <f t="shared" si="23"/>
        <v>0</v>
      </c>
      <c r="AQ74" s="19">
        <f t="shared" si="23"/>
        <v>0</v>
      </c>
      <c r="AR74" s="7">
        <f t="shared" si="23"/>
        <v>0</v>
      </c>
      <c r="AS74" s="7">
        <f t="shared" si="23"/>
        <v>0</v>
      </c>
      <c r="AT74" s="7">
        <f t="shared" ref="AT74:BK74" si="24">SUM(AT50:AT73)</f>
        <v>0</v>
      </c>
      <c r="AU74" s="7">
        <f t="shared" si="24"/>
        <v>0</v>
      </c>
      <c r="AV74" s="7">
        <f t="shared" si="24"/>
        <v>0</v>
      </c>
      <c r="AW74" s="7">
        <f t="shared" si="24"/>
        <v>0</v>
      </c>
      <c r="AX74" s="7">
        <f t="shared" si="24"/>
        <v>0</v>
      </c>
      <c r="AY74" s="7">
        <f t="shared" si="24"/>
        <v>0</v>
      </c>
      <c r="AZ74" s="7">
        <f t="shared" si="24"/>
        <v>0</v>
      </c>
      <c r="BA74" s="19">
        <f t="shared" si="24"/>
        <v>0</v>
      </c>
      <c r="BB74" s="7">
        <f t="shared" si="24"/>
        <v>0</v>
      </c>
      <c r="BC74" s="7">
        <f t="shared" si="24"/>
        <v>0</v>
      </c>
      <c r="BD74" s="7">
        <f t="shared" si="24"/>
        <v>0</v>
      </c>
      <c r="BE74" s="7">
        <f t="shared" si="24"/>
        <v>0</v>
      </c>
      <c r="BF74" s="7">
        <f t="shared" si="24"/>
        <v>0</v>
      </c>
      <c r="BG74" s="7">
        <f t="shared" si="24"/>
        <v>0</v>
      </c>
      <c r="BH74" s="7">
        <f t="shared" si="24"/>
        <v>0</v>
      </c>
      <c r="BI74" s="7">
        <f t="shared" si="24"/>
        <v>0</v>
      </c>
      <c r="BJ74" s="7">
        <f t="shared" si="24"/>
        <v>0</v>
      </c>
      <c r="BK74" s="19">
        <f t="shared" si="24"/>
        <v>0</v>
      </c>
      <c r="BL74" s="37"/>
    </row>
    <row r="75" spans="1:64" x14ac:dyDescent="0.3">
      <c r="A75" s="30"/>
      <c r="B75" s="30"/>
      <c r="C75" s="30"/>
      <c r="D75" s="31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23"/>
      <c r="AR75" s="30"/>
      <c r="AS75" s="30"/>
      <c r="AT75" s="30"/>
      <c r="AU75" s="30"/>
      <c r="AV75" s="30"/>
      <c r="AW75" s="30"/>
      <c r="AX75" s="30"/>
      <c r="AY75" s="30"/>
      <c r="AZ75" s="30"/>
      <c r="BA75" s="24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13"/>
    </row>
    <row r="76" spans="1:64" x14ac:dyDescent="0.3">
      <c r="A76" s="13"/>
      <c r="B76" s="13"/>
      <c r="C76" s="13"/>
      <c r="D76" s="14"/>
      <c r="E76" s="13"/>
      <c r="F76" s="14"/>
      <c r="G76" s="14"/>
      <c r="H76" s="14"/>
      <c r="I76" s="14"/>
      <c r="J76" s="14"/>
      <c r="K76" s="14"/>
      <c r="L76" s="14"/>
      <c r="M76" s="14"/>
      <c r="N76" s="13"/>
      <c r="O76" s="13"/>
      <c r="P76" s="13"/>
      <c r="Q76" s="13"/>
      <c r="R76" s="13"/>
      <c r="S76" s="13"/>
      <c r="T76" s="13"/>
      <c r="U76" s="13"/>
      <c r="V76" s="13"/>
      <c r="W76" s="21">
        <f>SUM(N76:V76)</f>
        <v>0</v>
      </c>
      <c r="X76" s="13"/>
      <c r="Y76" s="13"/>
      <c r="Z76" s="13"/>
      <c r="AA76" s="13"/>
      <c r="AB76" s="13"/>
      <c r="AC76" s="13"/>
      <c r="AD76" s="13"/>
      <c r="AE76" s="13"/>
      <c r="AF76" s="13"/>
      <c r="AG76" s="9">
        <f>SUM(X76:AF76)</f>
        <v>0</v>
      </c>
      <c r="AH76" s="13"/>
      <c r="AI76" s="13"/>
      <c r="AJ76" s="13"/>
      <c r="AK76" s="13"/>
      <c r="AL76" s="13"/>
      <c r="AM76" s="13"/>
      <c r="AN76" s="13"/>
      <c r="AO76" s="13"/>
      <c r="AP76" s="13"/>
      <c r="AQ76" s="9">
        <f>SUM(AH76:AP76)</f>
        <v>0</v>
      </c>
      <c r="AR76" s="13"/>
      <c r="AS76" s="13"/>
      <c r="AT76" s="13"/>
      <c r="AU76" s="13"/>
      <c r="AV76" s="13"/>
      <c r="AW76" s="13"/>
      <c r="AX76" s="13"/>
      <c r="AY76" s="13"/>
      <c r="AZ76" s="13"/>
      <c r="BA76" s="9">
        <f>SUM(AR76:AZ76)</f>
        <v>0</v>
      </c>
      <c r="BB76" s="13"/>
      <c r="BC76" s="13"/>
      <c r="BD76" s="13"/>
      <c r="BE76" s="13"/>
      <c r="BF76" s="13"/>
      <c r="BG76" s="13"/>
      <c r="BH76" s="13"/>
      <c r="BI76" s="13"/>
      <c r="BJ76" s="13"/>
      <c r="BK76" s="21">
        <f>SUM(BB76:BJ76)</f>
        <v>0</v>
      </c>
      <c r="BL76" s="13"/>
    </row>
    <row r="77" spans="1:64" x14ac:dyDescent="0.3">
      <c r="A77" s="13"/>
      <c r="B77" s="13"/>
      <c r="C77" s="13"/>
      <c r="D77" s="14"/>
      <c r="E77" s="13"/>
      <c r="F77" s="14"/>
      <c r="G77" s="14"/>
      <c r="H77" s="14"/>
      <c r="I77" s="14"/>
      <c r="J77" s="14"/>
      <c r="K77" s="14"/>
      <c r="L77" s="14"/>
      <c r="M77" s="14"/>
      <c r="N77" s="13"/>
      <c r="O77" s="13"/>
      <c r="P77" s="13"/>
      <c r="Q77" s="13"/>
      <c r="R77" s="13"/>
      <c r="S77" s="13"/>
      <c r="T77" s="13"/>
      <c r="U77" s="13"/>
      <c r="V77" s="13"/>
      <c r="W77" s="21">
        <f t="shared" ref="W77:W89" si="25">SUM(N77:V77)</f>
        <v>0</v>
      </c>
      <c r="X77" s="13"/>
      <c r="Y77" s="13"/>
      <c r="Z77" s="13"/>
      <c r="AA77" s="13"/>
      <c r="AB77" s="13"/>
      <c r="AC77" s="13"/>
      <c r="AD77" s="13"/>
      <c r="AE77" s="13"/>
      <c r="AF77" s="13"/>
      <c r="AG77" s="9">
        <f t="shared" ref="AG77:AG89" si="26">SUM(X77:AF77)</f>
        <v>0</v>
      </c>
      <c r="AH77" s="13"/>
      <c r="AI77" s="13"/>
      <c r="AJ77" s="13"/>
      <c r="AK77" s="13"/>
      <c r="AL77" s="13"/>
      <c r="AM77" s="13"/>
      <c r="AN77" s="13"/>
      <c r="AO77" s="13"/>
      <c r="AP77" s="13"/>
      <c r="AQ77" s="9">
        <f t="shared" ref="AQ77:AQ89" si="27">SUM(AH77:AP77)</f>
        <v>0</v>
      </c>
      <c r="AR77" s="13"/>
      <c r="AS77" s="13"/>
      <c r="AT77" s="13"/>
      <c r="AU77" s="13"/>
      <c r="AV77" s="13"/>
      <c r="AW77" s="13"/>
      <c r="AX77" s="13"/>
      <c r="AY77" s="13"/>
      <c r="AZ77" s="13"/>
      <c r="BA77" s="9">
        <f t="shared" ref="BA77:BA89" si="28">SUM(AR77:AZ77)</f>
        <v>0</v>
      </c>
      <c r="BB77" s="13"/>
      <c r="BC77" s="13"/>
      <c r="BD77" s="13"/>
      <c r="BE77" s="13"/>
      <c r="BF77" s="13"/>
      <c r="BG77" s="13"/>
      <c r="BH77" s="13"/>
      <c r="BI77" s="13"/>
      <c r="BJ77" s="13"/>
      <c r="BK77" s="21">
        <f t="shared" ref="BK77:BK89" si="29">SUM(BB77:BJ77)</f>
        <v>0</v>
      </c>
      <c r="BL77" s="13"/>
    </row>
    <row r="78" spans="1:64" x14ac:dyDescent="0.3">
      <c r="A78" s="13"/>
      <c r="B78" s="13"/>
      <c r="C78" s="13"/>
      <c r="D78" s="14"/>
      <c r="E78" s="13"/>
      <c r="F78" s="14"/>
      <c r="G78" s="14"/>
      <c r="H78" s="14"/>
      <c r="I78" s="14"/>
      <c r="J78" s="14"/>
      <c r="K78" s="14"/>
      <c r="L78" s="14"/>
      <c r="M78" s="14"/>
      <c r="N78" s="13"/>
      <c r="O78" s="13"/>
      <c r="P78" s="13"/>
      <c r="Q78" s="13"/>
      <c r="R78" s="13"/>
      <c r="S78" s="13"/>
      <c r="T78" s="13"/>
      <c r="U78" s="13"/>
      <c r="V78" s="13"/>
      <c r="W78" s="21">
        <f t="shared" si="25"/>
        <v>0</v>
      </c>
      <c r="X78" s="13"/>
      <c r="Y78" s="13"/>
      <c r="Z78" s="13"/>
      <c r="AA78" s="13"/>
      <c r="AB78" s="13"/>
      <c r="AC78" s="13"/>
      <c r="AD78" s="13"/>
      <c r="AE78" s="13"/>
      <c r="AF78" s="13"/>
      <c r="AG78" s="9">
        <f t="shared" si="26"/>
        <v>0</v>
      </c>
      <c r="AH78" s="13"/>
      <c r="AI78" s="13"/>
      <c r="AJ78" s="13"/>
      <c r="AK78" s="13"/>
      <c r="AL78" s="13"/>
      <c r="AM78" s="13"/>
      <c r="AN78" s="13"/>
      <c r="AO78" s="13"/>
      <c r="AP78" s="13"/>
      <c r="AQ78" s="9">
        <f t="shared" si="27"/>
        <v>0</v>
      </c>
      <c r="AR78" s="13"/>
      <c r="AS78" s="13"/>
      <c r="AT78" s="13"/>
      <c r="AU78" s="13"/>
      <c r="AV78" s="13"/>
      <c r="AW78" s="13"/>
      <c r="AX78" s="13"/>
      <c r="AY78" s="13"/>
      <c r="AZ78" s="13"/>
      <c r="BA78" s="9">
        <f t="shared" si="28"/>
        <v>0</v>
      </c>
      <c r="BB78" s="13"/>
      <c r="BC78" s="13"/>
      <c r="BD78" s="13"/>
      <c r="BE78" s="13"/>
      <c r="BF78" s="13"/>
      <c r="BG78" s="13"/>
      <c r="BH78" s="13"/>
      <c r="BI78" s="13"/>
      <c r="BJ78" s="13"/>
      <c r="BK78" s="21">
        <f t="shared" si="29"/>
        <v>0</v>
      </c>
      <c r="BL78" s="13"/>
    </row>
    <row r="79" spans="1:64" x14ac:dyDescent="0.3">
      <c r="A79" s="13"/>
      <c r="B79" s="13"/>
      <c r="C79" s="13"/>
      <c r="D79" s="14"/>
      <c r="E79" s="13"/>
      <c r="F79" s="14"/>
      <c r="G79" s="14"/>
      <c r="H79" s="14"/>
      <c r="I79" s="14"/>
      <c r="J79" s="14"/>
      <c r="K79" s="14"/>
      <c r="L79" s="14"/>
      <c r="M79" s="14"/>
      <c r="N79" s="13"/>
      <c r="O79" s="13"/>
      <c r="P79" s="13"/>
      <c r="Q79" s="13"/>
      <c r="R79" s="13"/>
      <c r="S79" s="13"/>
      <c r="T79" s="13"/>
      <c r="U79" s="13"/>
      <c r="V79" s="13"/>
      <c r="W79" s="21">
        <f t="shared" si="25"/>
        <v>0</v>
      </c>
      <c r="X79" s="13"/>
      <c r="Y79" s="13"/>
      <c r="Z79" s="13"/>
      <c r="AA79" s="13"/>
      <c r="AB79" s="13"/>
      <c r="AC79" s="13"/>
      <c r="AD79" s="13"/>
      <c r="AE79" s="13"/>
      <c r="AF79" s="13"/>
      <c r="AG79" s="9">
        <f t="shared" si="26"/>
        <v>0</v>
      </c>
      <c r="AH79" s="13"/>
      <c r="AI79" s="13"/>
      <c r="AJ79" s="13"/>
      <c r="AK79" s="13"/>
      <c r="AL79" s="13"/>
      <c r="AM79" s="13"/>
      <c r="AN79" s="13"/>
      <c r="AO79" s="13"/>
      <c r="AP79" s="13"/>
      <c r="AQ79" s="9">
        <f t="shared" si="27"/>
        <v>0</v>
      </c>
      <c r="AR79" s="13"/>
      <c r="AS79" s="13"/>
      <c r="AT79" s="13"/>
      <c r="AU79" s="13"/>
      <c r="AV79" s="13"/>
      <c r="AW79" s="13"/>
      <c r="AX79" s="13"/>
      <c r="AY79" s="13"/>
      <c r="AZ79" s="13"/>
      <c r="BA79" s="9">
        <f t="shared" si="28"/>
        <v>0</v>
      </c>
      <c r="BB79" s="13"/>
      <c r="BC79" s="13"/>
      <c r="BD79" s="13"/>
      <c r="BE79" s="13"/>
      <c r="BF79" s="13"/>
      <c r="BG79" s="13"/>
      <c r="BH79" s="13"/>
      <c r="BI79" s="13"/>
      <c r="BJ79" s="13"/>
      <c r="BK79" s="21">
        <f t="shared" si="29"/>
        <v>0</v>
      </c>
      <c r="BL79" s="13"/>
    </row>
    <row r="80" spans="1:64" x14ac:dyDescent="0.3">
      <c r="A80" s="13"/>
      <c r="B80" s="13"/>
      <c r="C80" s="13"/>
      <c r="D80" s="14"/>
      <c r="E80" s="13"/>
      <c r="F80" s="14"/>
      <c r="G80" s="14"/>
      <c r="H80" s="14"/>
      <c r="I80" s="14"/>
      <c r="J80" s="14"/>
      <c r="K80" s="14"/>
      <c r="L80" s="14"/>
      <c r="M80" s="14"/>
      <c r="N80" s="13"/>
      <c r="O80" s="13"/>
      <c r="P80" s="13"/>
      <c r="Q80" s="13"/>
      <c r="R80" s="13"/>
      <c r="S80" s="13"/>
      <c r="T80" s="13"/>
      <c r="U80" s="13"/>
      <c r="V80" s="13"/>
      <c r="W80" s="21">
        <f t="shared" si="25"/>
        <v>0</v>
      </c>
      <c r="X80" s="13"/>
      <c r="Y80" s="13"/>
      <c r="Z80" s="13"/>
      <c r="AA80" s="13"/>
      <c r="AB80" s="13"/>
      <c r="AC80" s="13"/>
      <c r="AD80" s="13"/>
      <c r="AE80" s="13"/>
      <c r="AF80" s="13"/>
      <c r="AG80" s="9">
        <f t="shared" si="26"/>
        <v>0</v>
      </c>
      <c r="AH80" s="13"/>
      <c r="AI80" s="13"/>
      <c r="AJ80" s="13"/>
      <c r="AK80" s="13"/>
      <c r="AL80" s="13"/>
      <c r="AM80" s="13"/>
      <c r="AN80" s="13"/>
      <c r="AO80" s="13"/>
      <c r="AP80" s="13"/>
      <c r="AQ80" s="9">
        <f t="shared" si="27"/>
        <v>0</v>
      </c>
      <c r="AR80" s="13"/>
      <c r="AS80" s="13"/>
      <c r="AT80" s="13"/>
      <c r="AU80" s="13"/>
      <c r="AV80" s="13"/>
      <c r="AW80" s="13"/>
      <c r="AX80" s="13"/>
      <c r="AY80" s="13"/>
      <c r="AZ80" s="13"/>
      <c r="BA80" s="9">
        <f t="shared" si="28"/>
        <v>0</v>
      </c>
      <c r="BB80" s="13"/>
      <c r="BC80" s="13"/>
      <c r="BD80" s="13"/>
      <c r="BE80" s="13"/>
      <c r="BF80" s="13"/>
      <c r="BG80" s="13"/>
      <c r="BH80" s="13"/>
      <c r="BI80" s="13"/>
      <c r="BJ80" s="13"/>
      <c r="BK80" s="21">
        <f t="shared" si="29"/>
        <v>0</v>
      </c>
      <c r="BL80" s="13"/>
    </row>
    <row r="81" spans="1:64" x14ac:dyDescent="0.3">
      <c r="A81" s="13"/>
      <c r="B81" s="13"/>
      <c r="C81" s="13"/>
      <c r="D81" s="14"/>
      <c r="E81" s="13"/>
      <c r="F81" s="14"/>
      <c r="G81" s="14"/>
      <c r="H81" s="14"/>
      <c r="I81" s="14"/>
      <c r="J81" s="14"/>
      <c r="K81" s="14"/>
      <c r="L81" s="14"/>
      <c r="M81" s="14"/>
      <c r="N81" s="13"/>
      <c r="O81" s="13"/>
      <c r="P81" s="13"/>
      <c r="Q81" s="13"/>
      <c r="R81" s="13"/>
      <c r="S81" s="13"/>
      <c r="T81" s="13"/>
      <c r="U81" s="13"/>
      <c r="V81" s="13"/>
      <c r="W81" s="21">
        <f t="shared" si="25"/>
        <v>0</v>
      </c>
      <c r="X81" s="13"/>
      <c r="Y81" s="13"/>
      <c r="Z81" s="13"/>
      <c r="AA81" s="13"/>
      <c r="AB81" s="13"/>
      <c r="AC81" s="13"/>
      <c r="AD81" s="13"/>
      <c r="AE81" s="13"/>
      <c r="AF81" s="13"/>
      <c r="AG81" s="9">
        <f t="shared" si="26"/>
        <v>0</v>
      </c>
      <c r="AH81" s="13"/>
      <c r="AI81" s="13"/>
      <c r="AJ81" s="13"/>
      <c r="AK81" s="13"/>
      <c r="AL81" s="13"/>
      <c r="AM81" s="13"/>
      <c r="AN81" s="13"/>
      <c r="AO81" s="13"/>
      <c r="AP81" s="13"/>
      <c r="AQ81" s="9">
        <f t="shared" si="27"/>
        <v>0</v>
      </c>
      <c r="AR81" s="13"/>
      <c r="AS81" s="13"/>
      <c r="AT81" s="13"/>
      <c r="AU81" s="13"/>
      <c r="AV81" s="13"/>
      <c r="AW81" s="13"/>
      <c r="AX81" s="13"/>
      <c r="AY81" s="13"/>
      <c r="AZ81" s="13"/>
      <c r="BA81" s="9">
        <f t="shared" si="28"/>
        <v>0</v>
      </c>
      <c r="BB81" s="13"/>
      <c r="BC81" s="13"/>
      <c r="BD81" s="13"/>
      <c r="BE81" s="13"/>
      <c r="BF81" s="13"/>
      <c r="BG81" s="13"/>
      <c r="BH81" s="13"/>
      <c r="BI81" s="13"/>
      <c r="BJ81" s="13"/>
      <c r="BK81" s="21">
        <f t="shared" si="29"/>
        <v>0</v>
      </c>
      <c r="BL81" s="13"/>
    </row>
    <row r="82" spans="1:64" x14ac:dyDescent="0.3">
      <c r="A82" s="13"/>
      <c r="B82" s="13"/>
      <c r="C82" s="13"/>
      <c r="D82" s="14"/>
      <c r="E82" s="13"/>
      <c r="F82" s="14"/>
      <c r="G82" s="14"/>
      <c r="H82" s="14"/>
      <c r="I82" s="14"/>
      <c r="J82" s="14"/>
      <c r="K82" s="14"/>
      <c r="L82" s="14"/>
      <c r="M82" s="14"/>
      <c r="N82" s="13"/>
      <c r="O82" s="13"/>
      <c r="P82" s="13"/>
      <c r="Q82" s="13"/>
      <c r="R82" s="13"/>
      <c r="S82" s="13"/>
      <c r="T82" s="13"/>
      <c r="U82" s="13"/>
      <c r="V82" s="13"/>
      <c r="W82" s="21">
        <f t="shared" si="25"/>
        <v>0</v>
      </c>
      <c r="X82" s="13"/>
      <c r="Y82" s="13"/>
      <c r="Z82" s="13"/>
      <c r="AA82" s="13"/>
      <c r="AB82" s="13"/>
      <c r="AC82" s="13"/>
      <c r="AD82" s="13"/>
      <c r="AE82" s="13"/>
      <c r="AF82" s="13"/>
      <c r="AG82" s="9">
        <f t="shared" si="26"/>
        <v>0</v>
      </c>
      <c r="AH82" s="13"/>
      <c r="AI82" s="13"/>
      <c r="AJ82" s="13"/>
      <c r="AK82" s="13"/>
      <c r="AL82" s="13"/>
      <c r="AM82" s="13"/>
      <c r="AN82" s="13"/>
      <c r="AO82" s="13"/>
      <c r="AP82" s="13"/>
      <c r="AQ82" s="9">
        <f t="shared" si="27"/>
        <v>0</v>
      </c>
      <c r="AR82" s="13"/>
      <c r="AS82" s="13"/>
      <c r="AT82" s="13"/>
      <c r="AU82" s="13"/>
      <c r="AV82" s="13"/>
      <c r="AW82" s="13"/>
      <c r="AX82" s="13"/>
      <c r="AY82" s="13"/>
      <c r="AZ82" s="13"/>
      <c r="BA82" s="9">
        <f t="shared" si="28"/>
        <v>0</v>
      </c>
      <c r="BB82" s="13"/>
      <c r="BC82" s="13"/>
      <c r="BD82" s="13"/>
      <c r="BE82" s="13"/>
      <c r="BF82" s="13"/>
      <c r="BG82" s="13"/>
      <c r="BH82" s="13"/>
      <c r="BI82" s="13"/>
      <c r="BJ82" s="13"/>
      <c r="BK82" s="21">
        <f t="shared" si="29"/>
        <v>0</v>
      </c>
      <c r="BL82" s="13"/>
    </row>
    <row r="83" spans="1:64" x14ac:dyDescent="0.3">
      <c r="A83" s="13"/>
      <c r="B83" s="13"/>
      <c r="C83" s="13"/>
      <c r="D83" s="14"/>
      <c r="E83" s="13"/>
      <c r="F83" s="14"/>
      <c r="G83" s="14"/>
      <c r="H83" s="14"/>
      <c r="I83" s="14"/>
      <c r="J83" s="14"/>
      <c r="K83" s="14"/>
      <c r="L83" s="14"/>
      <c r="M83" s="14"/>
      <c r="N83" s="13"/>
      <c r="O83" s="13"/>
      <c r="P83" s="13"/>
      <c r="Q83" s="13"/>
      <c r="R83" s="13"/>
      <c r="S83" s="13"/>
      <c r="T83" s="13"/>
      <c r="U83" s="13"/>
      <c r="V83" s="13"/>
      <c r="W83" s="21">
        <f t="shared" si="25"/>
        <v>0</v>
      </c>
      <c r="X83" s="13"/>
      <c r="Y83" s="13"/>
      <c r="Z83" s="13"/>
      <c r="AA83" s="13"/>
      <c r="AB83" s="13"/>
      <c r="AC83" s="13"/>
      <c r="AD83" s="13"/>
      <c r="AE83" s="13"/>
      <c r="AF83" s="13"/>
      <c r="AG83" s="9">
        <f t="shared" si="26"/>
        <v>0</v>
      </c>
      <c r="AH83" s="13"/>
      <c r="AI83" s="13"/>
      <c r="AJ83" s="13"/>
      <c r="AK83" s="13"/>
      <c r="AL83" s="13"/>
      <c r="AM83" s="13"/>
      <c r="AN83" s="13"/>
      <c r="AO83" s="13"/>
      <c r="AP83" s="13"/>
      <c r="AQ83" s="9">
        <f t="shared" si="27"/>
        <v>0</v>
      </c>
      <c r="AR83" s="13"/>
      <c r="AS83" s="13"/>
      <c r="AT83" s="13"/>
      <c r="AU83" s="13"/>
      <c r="AV83" s="13"/>
      <c r="AW83" s="13"/>
      <c r="AX83" s="13"/>
      <c r="AY83" s="13"/>
      <c r="AZ83" s="13"/>
      <c r="BA83" s="9">
        <f t="shared" si="28"/>
        <v>0</v>
      </c>
      <c r="BB83" s="13"/>
      <c r="BC83" s="13"/>
      <c r="BD83" s="13"/>
      <c r="BE83" s="13"/>
      <c r="BF83" s="13"/>
      <c r="BG83" s="13"/>
      <c r="BH83" s="13"/>
      <c r="BI83" s="13"/>
      <c r="BJ83" s="13"/>
      <c r="BK83" s="21">
        <f t="shared" si="29"/>
        <v>0</v>
      </c>
      <c r="BL83" s="13"/>
    </row>
    <row r="84" spans="1:64" x14ac:dyDescent="0.3">
      <c r="A84" s="13"/>
      <c r="B84" s="13"/>
      <c r="C84" s="13"/>
      <c r="D84" s="14"/>
      <c r="E84" s="13"/>
      <c r="F84" s="14"/>
      <c r="G84" s="14"/>
      <c r="H84" s="14"/>
      <c r="I84" s="14"/>
      <c r="J84" s="14"/>
      <c r="K84" s="14"/>
      <c r="L84" s="14"/>
      <c r="M84" s="14"/>
      <c r="N84" s="13"/>
      <c r="O84" s="13"/>
      <c r="P84" s="13"/>
      <c r="Q84" s="13"/>
      <c r="R84" s="13"/>
      <c r="S84" s="13"/>
      <c r="T84" s="13"/>
      <c r="U84" s="13"/>
      <c r="V84" s="13"/>
      <c r="W84" s="21">
        <f t="shared" si="25"/>
        <v>0</v>
      </c>
      <c r="X84" s="13"/>
      <c r="Y84" s="13"/>
      <c r="Z84" s="13"/>
      <c r="AA84" s="13"/>
      <c r="AB84" s="13"/>
      <c r="AC84" s="13"/>
      <c r="AD84" s="13"/>
      <c r="AE84" s="13"/>
      <c r="AF84" s="13"/>
      <c r="AG84" s="9">
        <f t="shared" si="26"/>
        <v>0</v>
      </c>
      <c r="AH84" s="13"/>
      <c r="AI84" s="13"/>
      <c r="AJ84" s="13"/>
      <c r="AK84" s="13"/>
      <c r="AL84" s="13"/>
      <c r="AM84" s="13"/>
      <c r="AN84" s="13"/>
      <c r="AO84" s="13"/>
      <c r="AP84" s="13"/>
      <c r="AQ84" s="9">
        <f t="shared" si="27"/>
        <v>0</v>
      </c>
      <c r="AR84" s="13"/>
      <c r="AS84" s="13"/>
      <c r="AT84" s="13"/>
      <c r="AU84" s="13"/>
      <c r="AV84" s="13"/>
      <c r="AW84" s="13"/>
      <c r="AX84" s="13"/>
      <c r="AY84" s="13"/>
      <c r="AZ84" s="13"/>
      <c r="BA84" s="9">
        <f t="shared" si="28"/>
        <v>0</v>
      </c>
      <c r="BB84" s="13"/>
      <c r="BC84" s="13"/>
      <c r="BD84" s="13"/>
      <c r="BE84" s="13"/>
      <c r="BF84" s="13"/>
      <c r="BG84" s="13"/>
      <c r="BH84" s="13"/>
      <c r="BI84" s="13"/>
      <c r="BJ84" s="13"/>
      <c r="BK84" s="21">
        <f t="shared" si="29"/>
        <v>0</v>
      </c>
      <c r="BL84" s="13"/>
    </row>
    <row r="85" spans="1:64" x14ac:dyDescent="0.3">
      <c r="A85" s="13"/>
      <c r="B85" s="13"/>
      <c r="C85" s="13"/>
      <c r="D85" s="14"/>
      <c r="E85" s="13"/>
      <c r="F85" s="14"/>
      <c r="G85" s="14"/>
      <c r="H85" s="14"/>
      <c r="I85" s="14"/>
      <c r="J85" s="14"/>
      <c r="K85" s="14"/>
      <c r="L85" s="14"/>
      <c r="M85" s="14"/>
      <c r="N85" s="13"/>
      <c r="O85" s="13"/>
      <c r="P85" s="13"/>
      <c r="Q85" s="13"/>
      <c r="R85" s="13"/>
      <c r="S85" s="13"/>
      <c r="T85" s="13"/>
      <c r="U85" s="13"/>
      <c r="V85" s="13"/>
      <c r="W85" s="21">
        <f t="shared" si="25"/>
        <v>0</v>
      </c>
      <c r="X85" s="13"/>
      <c r="Y85" s="13"/>
      <c r="Z85" s="13"/>
      <c r="AA85" s="13"/>
      <c r="AB85" s="13"/>
      <c r="AC85" s="13"/>
      <c r="AD85" s="13"/>
      <c r="AE85" s="13"/>
      <c r="AF85" s="13"/>
      <c r="AG85" s="9">
        <f t="shared" si="26"/>
        <v>0</v>
      </c>
      <c r="AH85" s="13"/>
      <c r="AI85" s="13"/>
      <c r="AJ85" s="13"/>
      <c r="AK85" s="13"/>
      <c r="AL85" s="13"/>
      <c r="AM85" s="13"/>
      <c r="AN85" s="13"/>
      <c r="AO85" s="13"/>
      <c r="AP85" s="13"/>
      <c r="AQ85" s="9">
        <f t="shared" si="27"/>
        <v>0</v>
      </c>
      <c r="AR85" s="13"/>
      <c r="AS85" s="13"/>
      <c r="AT85" s="13"/>
      <c r="AU85" s="13"/>
      <c r="AV85" s="13"/>
      <c r="AW85" s="13"/>
      <c r="AX85" s="13"/>
      <c r="AY85" s="13"/>
      <c r="AZ85" s="13"/>
      <c r="BA85" s="9">
        <f t="shared" si="28"/>
        <v>0</v>
      </c>
      <c r="BB85" s="13"/>
      <c r="BC85" s="13"/>
      <c r="BD85" s="13"/>
      <c r="BE85" s="13"/>
      <c r="BF85" s="13"/>
      <c r="BG85" s="13"/>
      <c r="BH85" s="13"/>
      <c r="BI85" s="13"/>
      <c r="BJ85" s="13"/>
      <c r="BK85" s="21">
        <f t="shared" si="29"/>
        <v>0</v>
      </c>
      <c r="BL85" s="13"/>
    </row>
    <row r="86" spans="1:64" x14ac:dyDescent="0.3">
      <c r="A86" s="13"/>
      <c r="B86" s="13"/>
      <c r="C86" s="13"/>
      <c r="D86" s="14"/>
      <c r="E86" s="13"/>
      <c r="F86" s="14"/>
      <c r="G86" s="14"/>
      <c r="H86" s="14"/>
      <c r="I86" s="14"/>
      <c r="J86" s="14"/>
      <c r="K86" s="14"/>
      <c r="L86" s="14"/>
      <c r="M86" s="14"/>
      <c r="N86" s="13"/>
      <c r="O86" s="13"/>
      <c r="P86" s="13"/>
      <c r="Q86" s="13"/>
      <c r="R86" s="13"/>
      <c r="S86" s="13"/>
      <c r="T86" s="13"/>
      <c r="U86" s="13"/>
      <c r="V86" s="13"/>
      <c r="W86" s="21">
        <f t="shared" si="25"/>
        <v>0</v>
      </c>
      <c r="X86" s="13"/>
      <c r="Y86" s="13"/>
      <c r="Z86" s="13"/>
      <c r="AA86" s="13"/>
      <c r="AB86" s="13"/>
      <c r="AC86" s="13"/>
      <c r="AD86" s="13"/>
      <c r="AE86" s="13"/>
      <c r="AF86" s="13"/>
      <c r="AG86" s="9">
        <f t="shared" si="26"/>
        <v>0</v>
      </c>
      <c r="AH86" s="13"/>
      <c r="AI86" s="13"/>
      <c r="AJ86" s="13"/>
      <c r="AK86" s="13"/>
      <c r="AL86" s="13"/>
      <c r="AM86" s="13"/>
      <c r="AN86" s="13"/>
      <c r="AO86" s="13"/>
      <c r="AP86" s="13"/>
      <c r="AQ86" s="9">
        <f t="shared" si="27"/>
        <v>0</v>
      </c>
      <c r="AR86" s="13"/>
      <c r="AS86" s="13"/>
      <c r="AT86" s="13"/>
      <c r="AU86" s="13"/>
      <c r="AV86" s="13"/>
      <c r="AW86" s="13"/>
      <c r="AX86" s="13"/>
      <c r="AY86" s="13"/>
      <c r="AZ86" s="13"/>
      <c r="BA86" s="9">
        <f t="shared" si="28"/>
        <v>0</v>
      </c>
      <c r="BB86" s="13"/>
      <c r="BC86" s="13"/>
      <c r="BD86" s="13"/>
      <c r="BE86" s="13"/>
      <c r="BF86" s="13"/>
      <c r="BG86" s="13"/>
      <c r="BH86" s="13"/>
      <c r="BI86" s="13"/>
      <c r="BJ86" s="13"/>
      <c r="BK86" s="21">
        <f t="shared" si="29"/>
        <v>0</v>
      </c>
      <c r="BL86" s="13"/>
    </row>
    <row r="87" spans="1:64" x14ac:dyDescent="0.3">
      <c r="A87" s="13"/>
      <c r="B87" s="13"/>
      <c r="C87" s="13"/>
      <c r="D87" s="14"/>
      <c r="E87" s="13"/>
      <c r="F87" s="14"/>
      <c r="G87" s="14"/>
      <c r="H87" s="14"/>
      <c r="I87" s="14"/>
      <c r="J87" s="14"/>
      <c r="K87" s="14"/>
      <c r="L87" s="14"/>
      <c r="M87" s="14"/>
      <c r="N87" s="13"/>
      <c r="O87" s="13"/>
      <c r="P87" s="13"/>
      <c r="Q87" s="13"/>
      <c r="R87" s="13"/>
      <c r="S87" s="13"/>
      <c r="T87" s="13"/>
      <c r="U87" s="13"/>
      <c r="V87" s="13"/>
      <c r="W87" s="21">
        <f t="shared" si="25"/>
        <v>0</v>
      </c>
      <c r="X87" s="13"/>
      <c r="Y87" s="13"/>
      <c r="Z87" s="13"/>
      <c r="AA87" s="13"/>
      <c r="AB87" s="13"/>
      <c r="AC87" s="13"/>
      <c r="AD87" s="13"/>
      <c r="AE87" s="13"/>
      <c r="AF87" s="13"/>
      <c r="AG87" s="9">
        <f t="shared" si="26"/>
        <v>0</v>
      </c>
      <c r="AH87" s="13"/>
      <c r="AI87" s="13"/>
      <c r="AJ87" s="13"/>
      <c r="AK87" s="13"/>
      <c r="AL87" s="13"/>
      <c r="AM87" s="13"/>
      <c r="AN87" s="13"/>
      <c r="AO87" s="13"/>
      <c r="AP87" s="13"/>
      <c r="AQ87" s="9">
        <f t="shared" si="27"/>
        <v>0</v>
      </c>
      <c r="AR87" s="13"/>
      <c r="AS87" s="13"/>
      <c r="AT87" s="13"/>
      <c r="AU87" s="13"/>
      <c r="AV87" s="13"/>
      <c r="AW87" s="13"/>
      <c r="AX87" s="13"/>
      <c r="AY87" s="13"/>
      <c r="AZ87" s="13"/>
      <c r="BA87" s="9">
        <f t="shared" si="28"/>
        <v>0</v>
      </c>
      <c r="BB87" s="13"/>
      <c r="BC87" s="13"/>
      <c r="BD87" s="13"/>
      <c r="BE87" s="13"/>
      <c r="BF87" s="13"/>
      <c r="BG87" s="13"/>
      <c r="BH87" s="13"/>
      <c r="BI87" s="13"/>
      <c r="BJ87" s="13"/>
      <c r="BK87" s="21">
        <f t="shared" si="29"/>
        <v>0</v>
      </c>
      <c r="BL87" s="13"/>
    </row>
    <row r="88" spans="1:64" x14ac:dyDescent="0.3">
      <c r="A88" s="13"/>
      <c r="B88" s="13"/>
      <c r="C88" s="13"/>
      <c r="D88" s="14"/>
      <c r="E88" s="13"/>
      <c r="F88" s="14"/>
      <c r="G88" s="14"/>
      <c r="H88" s="14"/>
      <c r="I88" s="14"/>
      <c r="J88" s="14"/>
      <c r="K88" s="14"/>
      <c r="L88" s="14"/>
      <c r="M88" s="14"/>
      <c r="N88" s="13"/>
      <c r="O88" s="13"/>
      <c r="P88" s="13"/>
      <c r="Q88" s="13"/>
      <c r="R88" s="13"/>
      <c r="S88" s="13"/>
      <c r="T88" s="13"/>
      <c r="U88" s="13"/>
      <c r="V88" s="13"/>
      <c r="W88" s="21">
        <f t="shared" si="25"/>
        <v>0</v>
      </c>
      <c r="X88" s="13"/>
      <c r="Y88" s="13"/>
      <c r="Z88" s="13"/>
      <c r="AA88" s="13"/>
      <c r="AB88" s="13"/>
      <c r="AC88" s="13"/>
      <c r="AD88" s="13"/>
      <c r="AE88" s="13"/>
      <c r="AF88" s="13"/>
      <c r="AG88" s="9">
        <f t="shared" si="26"/>
        <v>0</v>
      </c>
      <c r="AH88" s="13"/>
      <c r="AI88" s="13"/>
      <c r="AJ88" s="13"/>
      <c r="AK88" s="13"/>
      <c r="AL88" s="13"/>
      <c r="AM88" s="13"/>
      <c r="AN88" s="13"/>
      <c r="AO88" s="13"/>
      <c r="AP88" s="13"/>
      <c r="AQ88" s="9">
        <f t="shared" si="27"/>
        <v>0</v>
      </c>
      <c r="AR88" s="13"/>
      <c r="AS88" s="13"/>
      <c r="AT88" s="13"/>
      <c r="AU88" s="13"/>
      <c r="AV88" s="13"/>
      <c r="AW88" s="13"/>
      <c r="AX88" s="13"/>
      <c r="AY88" s="13"/>
      <c r="AZ88" s="13"/>
      <c r="BA88" s="9">
        <f t="shared" si="28"/>
        <v>0</v>
      </c>
      <c r="BB88" s="13"/>
      <c r="BC88" s="13"/>
      <c r="BD88" s="13"/>
      <c r="BE88" s="13"/>
      <c r="BF88" s="13"/>
      <c r="BG88" s="13"/>
      <c r="BH88" s="13"/>
      <c r="BI88" s="13"/>
      <c r="BJ88" s="13"/>
      <c r="BK88" s="21">
        <f t="shared" si="29"/>
        <v>0</v>
      </c>
      <c r="BL88" s="13"/>
    </row>
    <row r="89" spans="1:64" x14ac:dyDescent="0.3">
      <c r="A89" s="13"/>
      <c r="B89" s="13"/>
      <c r="C89" s="13"/>
      <c r="D89" s="14"/>
      <c r="E89" s="13"/>
      <c r="F89" s="14"/>
      <c r="G89" s="14"/>
      <c r="H89" s="14"/>
      <c r="I89" s="14"/>
      <c r="J89" s="14"/>
      <c r="K89" s="14"/>
      <c r="L89" s="14"/>
      <c r="M89" s="14"/>
      <c r="N89" s="13"/>
      <c r="O89" s="13"/>
      <c r="P89" s="13"/>
      <c r="Q89" s="13"/>
      <c r="R89" s="13"/>
      <c r="S89" s="13"/>
      <c r="T89" s="13"/>
      <c r="U89" s="13"/>
      <c r="V89" s="13"/>
      <c r="W89" s="21">
        <f t="shared" si="25"/>
        <v>0</v>
      </c>
      <c r="X89" s="13"/>
      <c r="Y89" s="13"/>
      <c r="Z89" s="13"/>
      <c r="AA89" s="13"/>
      <c r="AB89" s="13"/>
      <c r="AC89" s="13"/>
      <c r="AD89" s="13"/>
      <c r="AE89" s="13"/>
      <c r="AF89" s="13"/>
      <c r="AG89" s="9">
        <f t="shared" si="26"/>
        <v>0</v>
      </c>
      <c r="AH89" s="13"/>
      <c r="AI89" s="13"/>
      <c r="AJ89" s="13"/>
      <c r="AK89" s="13"/>
      <c r="AL89" s="13"/>
      <c r="AM89" s="13"/>
      <c r="AN89" s="13"/>
      <c r="AO89" s="13"/>
      <c r="AP89" s="13"/>
      <c r="AQ89" s="9">
        <f t="shared" si="27"/>
        <v>0</v>
      </c>
      <c r="AR89" s="13"/>
      <c r="AS89" s="13"/>
      <c r="AT89" s="13"/>
      <c r="AU89" s="13"/>
      <c r="AV89" s="13"/>
      <c r="AW89" s="13"/>
      <c r="AX89" s="13"/>
      <c r="AY89" s="13"/>
      <c r="AZ89" s="13"/>
      <c r="BA89" s="9">
        <f t="shared" si="28"/>
        <v>0</v>
      </c>
      <c r="BB89" s="13"/>
      <c r="BC89" s="13"/>
      <c r="BD89" s="13"/>
      <c r="BE89" s="13"/>
      <c r="BF89" s="13"/>
      <c r="BG89" s="13"/>
      <c r="BH89" s="13"/>
      <c r="BI89" s="13"/>
      <c r="BJ89" s="13"/>
      <c r="BK89" s="21">
        <f t="shared" si="29"/>
        <v>0</v>
      </c>
      <c r="BL89" s="13"/>
    </row>
    <row r="90" spans="1:64" s="3" customFormat="1" x14ac:dyDescent="0.3">
      <c r="A90" s="7"/>
      <c r="B90" s="7" t="s">
        <v>56</v>
      </c>
      <c r="C90" s="9">
        <f>SUM(C76:C89)</f>
        <v>0</v>
      </c>
      <c r="D90" s="15"/>
      <c r="E90" s="7"/>
      <c r="F90" s="9" t="s">
        <v>57</v>
      </c>
      <c r="G90" s="9"/>
      <c r="H90" s="7">
        <f t="shared" ref="H90:K90" si="30">SUM(H76:H89)</f>
        <v>0</v>
      </c>
      <c r="I90" s="7">
        <f t="shared" si="30"/>
        <v>0</v>
      </c>
      <c r="J90" s="7">
        <f t="shared" si="30"/>
        <v>0</v>
      </c>
      <c r="K90" s="7">
        <f t="shared" si="30"/>
        <v>0</v>
      </c>
      <c r="L90" s="7"/>
      <c r="M90" s="7"/>
      <c r="N90" s="7">
        <f>SUM(N76:N89)</f>
        <v>0</v>
      </c>
      <c r="O90" s="7">
        <f t="shared" ref="O90:BK90" si="31">SUM(O76:O89)</f>
        <v>0</v>
      </c>
      <c r="P90" s="7">
        <f t="shared" si="31"/>
        <v>0</v>
      </c>
      <c r="Q90" s="7">
        <f t="shared" si="31"/>
        <v>0</v>
      </c>
      <c r="R90" s="7">
        <f t="shared" si="31"/>
        <v>0</v>
      </c>
      <c r="S90" s="7">
        <f t="shared" si="31"/>
        <v>0</v>
      </c>
      <c r="T90" s="7">
        <f t="shared" si="31"/>
        <v>0</v>
      </c>
      <c r="U90" s="7">
        <f t="shared" si="31"/>
        <v>0</v>
      </c>
      <c r="V90" s="7">
        <f t="shared" si="31"/>
        <v>0</v>
      </c>
      <c r="W90" s="19">
        <f t="shared" si="31"/>
        <v>0</v>
      </c>
      <c r="X90" s="7">
        <f t="shared" si="31"/>
        <v>0</v>
      </c>
      <c r="Y90" s="7">
        <f t="shared" si="31"/>
        <v>0</v>
      </c>
      <c r="Z90" s="7">
        <f t="shared" si="31"/>
        <v>0</v>
      </c>
      <c r="AA90" s="7">
        <f t="shared" si="31"/>
        <v>0</v>
      </c>
      <c r="AB90" s="7">
        <f t="shared" si="31"/>
        <v>0</v>
      </c>
      <c r="AC90" s="7">
        <f t="shared" si="31"/>
        <v>0</v>
      </c>
      <c r="AD90" s="7">
        <f t="shared" si="31"/>
        <v>0</v>
      </c>
      <c r="AE90" s="7">
        <f t="shared" si="31"/>
        <v>0</v>
      </c>
      <c r="AF90" s="7">
        <f t="shared" si="31"/>
        <v>0</v>
      </c>
      <c r="AG90" s="19">
        <f t="shared" si="31"/>
        <v>0</v>
      </c>
      <c r="AH90" s="7">
        <f t="shared" si="31"/>
        <v>0</v>
      </c>
      <c r="AI90" s="7">
        <f t="shared" si="31"/>
        <v>0</v>
      </c>
      <c r="AJ90" s="7">
        <f t="shared" si="31"/>
        <v>0</v>
      </c>
      <c r="AK90" s="7">
        <f t="shared" si="31"/>
        <v>0</v>
      </c>
      <c r="AL90" s="7">
        <f t="shared" si="31"/>
        <v>0</v>
      </c>
      <c r="AM90" s="7">
        <f t="shared" si="31"/>
        <v>0</v>
      </c>
      <c r="AN90" s="7">
        <f t="shared" si="31"/>
        <v>0</v>
      </c>
      <c r="AO90" s="7">
        <f t="shared" si="31"/>
        <v>0</v>
      </c>
      <c r="AP90" s="7">
        <f t="shared" si="31"/>
        <v>0</v>
      </c>
      <c r="AQ90" s="19">
        <f t="shared" si="31"/>
        <v>0</v>
      </c>
      <c r="AR90" s="7">
        <f t="shared" si="31"/>
        <v>0</v>
      </c>
      <c r="AS90" s="7">
        <f t="shared" si="31"/>
        <v>0</v>
      </c>
      <c r="AT90" s="7">
        <f t="shared" si="31"/>
        <v>0</v>
      </c>
      <c r="AU90" s="7">
        <f t="shared" si="31"/>
        <v>0</v>
      </c>
      <c r="AV90" s="7">
        <f t="shared" si="31"/>
        <v>0</v>
      </c>
      <c r="AW90" s="7">
        <f t="shared" si="31"/>
        <v>0</v>
      </c>
      <c r="AX90" s="7">
        <f t="shared" si="31"/>
        <v>0</v>
      </c>
      <c r="AY90" s="7">
        <f t="shared" si="31"/>
        <v>0</v>
      </c>
      <c r="AZ90" s="7">
        <f t="shared" si="31"/>
        <v>0</v>
      </c>
      <c r="BA90" s="19">
        <f t="shared" si="31"/>
        <v>0</v>
      </c>
      <c r="BB90" s="7">
        <f t="shared" si="31"/>
        <v>0</v>
      </c>
      <c r="BC90" s="7">
        <f t="shared" si="31"/>
        <v>0</v>
      </c>
      <c r="BD90" s="7">
        <f t="shared" si="31"/>
        <v>0</v>
      </c>
      <c r="BE90" s="7">
        <f t="shared" si="31"/>
        <v>0</v>
      </c>
      <c r="BF90" s="7">
        <f t="shared" si="31"/>
        <v>0</v>
      </c>
      <c r="BG90" s="7">
        <f t="shared" si="31"/>
        <v>0</v>
      </c>
      <c r="BH90" s="7">
        <f t="shared" si="31"/>
        <v>0</v>
      </c>
      <c r="BI90" s="7">
        <f t="shared" si="31"/>
        <v>0</v>
      </c>
      <c r="BJ90" s="7">
        <f t="shared" si="31"/>
        <v>0</v>
      </c>
      <c r="BK90" s="19">
        <f t="shared" si="31"/>
        <v>0</v>
      </c>
      <c r="BL90" s="37"/>
    </row>
    <row r="91" spans="1:64" s="3" customFormat="1" x14ac:dyDescent="0.3">
      <c r="A91" s="24"/>
      <c r="B91" s="24"/>
      <c r="C91" s="25"/>
      <c r="D91" s="32"/>
      <c r="E91" s="24"/>
      <c r="F91" s="25"/>
      <c r="G91" s="25"/>
      <c r="H91" s="25"/>
      <c r="I91" s="25"/>
      <c r="J91" s="25"/>
      <c r="K91" s="25"/>
      <c r="L91" s="25"/>
      <c r="M91" s="25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37"/>
    </row>
    <row r="92" spans="1:64" ht="26.5" customHeight="1" x14ac:dyDescent="0.3">
      <c r="A92" s="16"/>
      <c r="B92" s="17" t="s">
        <v>58</v>
      </c>
      <c r="C92" s="19">
        <f>C90+C74+C48+C23</f>
        <v>0</v>
      </c>
      <c r="D92" s="18"/>
      <c r="E92" s="16"/>
      <c r="F92" s="17" t="s">
        <v>449</v>
      </c>
      <c r="G92" s="17"/>
      <c r="H92" s="17">
        <f t="shared" ref="H92:K92" si="32">H90+H74+H48+H23</f>
        <v>0</v>
      </c>
      <c r="I92" s="17">
        <f t="shared" si="32"/>
        <v>0</v>
      </c>
      <c r="J92" s="17">
        <f t="shared" si="32"/>
        <v>0</v>
      </c>
      <c r="K92" s="17">
        <f t="shared" si="32"/>
        <v>0</v>
      </c>
      <c r="L92" s="17"/>
      <c r="M92" s="17"/>
      <c r="N92" s="17">
        <f>N90+N74+N48+N23</f>
        <v>0</v>
      </c>
      <c r="O92" s="17">
        <f>O90+O74+O48+O23</f>
        <v>0</v>
      </c>
      <c r="P92" s="17">
        <f t="shared" ref="P92:BK92" si="33">P90+P74+P48+P23</f>
        <v>0</v>
      </c>
      <c r="Q92" s="17">
        <f t="shared" si="33"/>
        <v>0</v>
      </c>
      <c r="R92" s="17">
        <f t="shared" si="33"/>
        <v>0</v>
      </c>
      <c r="S92" s="17">
        <f t="shared" si="33"/>
        <v>0</v>
      </c>
      <c r="T92" s="17">
        <f t="shared" si="33"/>
        <v>0</v>
      </c>
      <c r="U92" s="17">
        <f t="shared" si="33"/>
        <v>0</v>
      </c>
      <c r="V92" s="17">
        <f t="shared" si="33"/>
        <v>0</v>
      </c>
      <c r="W92" s="17">
        <f t="shared" si="33"/>
        <v>0</v>
      </c>
      <c r="X92" s="17">
        <f t="shared" si="33"/>
        <v>0</v>
      </c>
      <c r="Y92" s="17">
        <f t="shared" si="33"/>
        <v>0</v>
      </c>
      <c r="Z92" s="17">
        <f t="shared" si="33"/>
        <v>0</v>
      </c>
      <c r="AA92" s="17">
        <f t="shared" si="33"/>
        <v>0</v>
      </c>
      <c r="AB92" s="17">
        <f t="shared" si="33"/>
        <v>0</v>
      </c>
      <c r="AC92" s="17">
        <f t="shared" si="33"/>
        <v>0</v>
      </c>
      <c r="AD92" s="17">
        <f t="shared" si="33"/>
        <v>0</v>
      </c>
      <c r="AE92" s="17">
        <f t="shared" si="33"/>
        <v>0</v>
      </c>
      <c r="AF92" s="17">
        <f t="shared" si="33"/>
        <v>0</v>
      </c>
      <c r="AG92" s="17">
        <f t="shared" si="33"/>
        <v>0</v>
      </c>
      <c r="AH92" s="17">
        <f t="shared" si="33"/>
        <v>0</v>
      </c>
      <c r="AI92" s="17">
        <f t="shared" si="33"/>
        <v>0</v>
      </c>
      <c r="AJ92" s="17">
        <f t="shared" si="33"/>
        <v>0</v>
      </c>
      <c r="AK92" s="17">
        <f t="shared" si="33"/>
        <v>0</v>
      </c>
      <c r="AL92" s="17">
        <f t="shared" si="33"/>
        <v>0</v>
      </c>
      <c r="AM92" s="17">
        <f t="shared" si="33"/>
        <v>0</v>
      </c>
      <c r="AN92" s="17">
        <f t="shared" si="33"/>
        <v>0</v>
      </c>
      <c r="AO92" s="17">
        <f t="shared" si="33"/>
        <v>0</v>
      </c>
      <c r="AP92" s="17">
        <f t="shared" si="33"/>
        <v>0</v>
      </c>
      <c r="AQ92" s="17">
        <f t="shared" si="33"/>
        <v>0</v>
      </c>
      <c r="AR92" s="17">
        <f t="shared" si="33"/>
        <v>0</v>
      </c>
      <c r="AS92" s="17">
        <f t="shared" si="33"/>
        <v>0</v>
      </c>
      <c r="AT92" s="17">
        <f t="shared" si="33"/>
        <v>0</v>
      </c>
      <c r="AU92" s="17">
        <f t="shared" si="33"/>
        <v>0</v>
      </c>
      <c r="AV92" s="17">
        <f t="shared" si="33"/>
        <v>0</v>
      </c>
      <c r="AW92" s="17">
        <f t="shared" si="33"/>
        <v>0</v>
      </c>
      <c r="AX92" s="17">
        <f t="shared" si="33"/>
        <v>0</v>
      </c>
      <c r="AY92" s="17">
        <f t="shared" si="33"/>
        <v>0</v>
      </c>
      <c r="AZ92" s="17">
        <f t="shared" si="33"/>
        <v>0</v>
      </c>
      <c r="BA92" s="17">
        <f t="shared" si="33"/>
        <v>0</v>
      </c>
      <c r="BB92" s="17">
        <f t="shared" si="33"/>
        <v>0</v>
      </c>
      <c r="BC92" s="17">
        <f t="shared" si="33"/>
        <v>0</v>
      </c>
      <c r="BD92" s="17">
        <f t="shared" si="33"/>
        <v>0</v>
      </c>
      <c r="BE92" s="17">
        <f t="shared" si="33"/>
        <v>0</v>
      </c>
      <c r="BF92" s="17">
        <f t="shared" si="33"/>
        <v>0</v>
      </c>
      <c r="BG92" s="17">
        <f t="shared" si="33"/>
        <v>0</v>
      </c>
      <c r="BH92" s="17">
        <f t="shared" si="33"/>
        <v>0</v>
      </c>
      <c r="BI92" s="17">
        <f t="shared" si="33"/>
        <v>0</v>
      </c>
      <c r="BJ92" s="17">
        <f t="shared" si="33"/>
        <v>0</v>
      </c>
      <c r="BK92" s="17">
        <f t="shared" si="33"/>
        <v>0</v>
      </c>
      <c r="BL92" s="13"/>
    </row>
    <row r="93" spans="1:64" x14ac:dyDescent="0.3">
      <c r="D93" s="4"/>
    </row>
    <row r="94" spans="1:64" x14ac:dyDescent="0.3">
      <c r="D94" s="4"/>
    </row>
    <row r="95" spans="1:64" x14ac:dyDescent="0.3">
      <c r="D95" s="4"/>
      <c r="O95" s="118" t="s">
        <v>60</v>
      </c>
      <c r="P95" s="118"/>
      <c r="Q95" s="118"/>
      <c r="R95" s="118"/>
      <c r="S95" s="1">
        <f>W92+AG92</f>
        <v>0</v>
      </c>
    </row>
    <row r="96" spans="1:64" x14ac:dyDescent="0.3">
      <c r="D96" s="4"/>
      <c r="O96" s="118" t="s">
        <v>61</v>
      </c>
      <c r="P96" s="118"/>
      <c r="Q96" s="118"/>
      <c r="R96" s="118"/>
      <c r="S96" s="1" t="e">
        <f>AG92/C92*100</f>
        <v>#DIV/0!</v>
      </c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  <row r="107" spans="4:4" x14ac:dyDescent="0.3">
      <c r="D107" s="4"/>
    </row>
    <row r="108" spans="4:4" x14ac:dyDescent="0.3">
      <c r="D108" s="4"/>
    </row>
    <row r="109" spans="4:4" x14ac:dyDescent="0.3">
      <c r="D109" s="4"/>
    </row>
    <row r="110" spans="4:4" x14ac:dyDescent="0.3">
      <c r="D110" s="4"/>
    </row>
    <row r="111" spans="4:4" x14ac:dyDescent="0.3">
      <c r="D111" s="4"/>
    </row>
    <row r="112" spans="4:4" x14ac:dyDescent="0.3">
      <c r="D112" s="4"/>
    </row>
    <row r="113" spans="4:4" x14ac:dyDescent="0.3">
      <c r="D113" s="4"/>
    </row>
    <row r="114" spans="4:4" x14ac:dyDescent="0.3">
      <c r="D114" s="4"/>
    </row>
    <row r="115" spans="4:4" x14ac:dyDescent="0.3">
      <c r="D115" s="4"/>
    </row>
    <row r="116" spans="4:4" x14ac:dyDescent="0.3">
      <c r="D116" s="4"/>
    </row>
    <row r="117" spans="4:4" x14ac:dyDescent="0.3">
      <c r="D117" s="4"/>
    </row>
    <row r="118" spans="4:4" x14ac:dyDescent="0.3">
      <c r="D118" s="4"/>
    </row>
    <row r="119" spans="4:4" x14ac:dyDescent="0.3">
      <c r="D119" s="4"/>
    </row>
    <row r="120" spans="4:4" x14ac:dyDescent="0.3">
      <c r="D120" s="4"/>
    </row>
    <row r="121" spans="4:4" x14ac:dyDescent="0.3">
      <c r="D121" s="4"/>
    </row>
    <row r="122" spans="4:4" x14ac:dyDescent="0.3">
      <c r="D122" s="4"/>
    </row>
    <row r="123" spans="4:4" x14ac:dyDescent="0.3">
      <c r="D123" s="4"/>
    </row>
    <row r="124" spans="4:4" x14ac:dyDescent="0.3">
      <c r="D124" s="4"/>
    </row>
    <row r="125" spans="4:4" x14ac:dyDescent="0.3">
      <c r="D125" s="4"/>
    </row>
    <row r="126" spans="4:4" x14ac:dyDescent="0.3">
      <c r="D126" s="4"/>
    </row>
    <row r="127" spans="4:4" x14ac:dyDescent="0.3">
      <c r="D127" s="4"/>
    </row>
    <row r="128" spans="4:4" x14ac:dyDescent="0.3">
      <c r="D128" s="4"/>
    </row>
    <row r="129" spans="4:4" x14ac:dyDescent="0.3">
      <c r="D129" s="4"/>
    </row>
    <row r="130" spans="4:4" x14ac:dyDescent="0.3">
      <c r="D130" s="4"/>
    </row>
    <row r="131" spans="4:4" x14ac:dyDescent="0.3">
      <c r="D131" s="4"/>
    </row>
    <row r="132" spans="4:4" x14ac:dyDescent="0.3">
      <c r="D132" s="4"/>
    </row>
    <row r="133" spans="4:4" x14ac:dyDescent="0.3">
      <c r="D133" s="4"/>
    </row>
    <row r="134" spans="4:4" x14ac:dyDescent="0.3">
      <c r="D134" s="4"/>
    </row>
    <row r="135" spans="4:4" x14ac:dyDescent="0.3">
      <c r="D135" s="4"/>
    </row>
    <row r="136" spans="4:4" x14ac:dyDescent="0.3">
      <c r="D136" s="4"/>
    </row>
    <row r="137" spans="4:4" x14ac:dyDescent="0.3">
      <c r="D137" s="4"/>
    </row>
    <row r="138" spans="4:4" x14ac:dyDescent="0.3">
      <c r="D138" s="4"/>
    </row>
    <row r="139" spans="4:4" x14ac:dyDescent="0.3">
      <c r="D139" s="4"/>
    </row>
    <row r="140" spans="4:4" x14ac:dyDescent="0.3">
      <c r="D140" s="4"/>
    </row>
    <row r="141" spans="4:4" x14ac:dyDescent="0.3">
      <c r="D141" s="4"/>
    </row>
    <row r="142" spans="4:4" x14ac:dyDescent="0.3">
      <c r="D142" s="4"/>
    </row>
    <row r="143" spans="4:4" x14ac:dyDescent="0.3">
      <c r="D143" s="4"/>
    </row>
    <row r="144" spans="4:4" x14ac:dyDescent="0.3">
      <c r="D144" s="4"/>
    </row>
    <row r="145" spans="4:4" x14ac:dyDescent="0.3">
      <c r="D145" s="4"/>
    </row>
    <row r="146" spans="4:4" x14ac:dyDescent="0.3">
      <c r="D146" s="4"/>
    </row>
    <row r="147" spans="4:4" x14ac:dyDescent="0.3">
      <c r="D147" s="4"/>
    </row>
    <row r="148" spans="4:4" x14ac:dyDescent="0.3">
      <c r="D148" s="4"/>
    </row>
    <row r="149" spans="4:4" x14ac:dyDescent="0.3">
      <c r="D149" s="4"/>
    </row>
    <row r="150" spans="4:4" x14ac:dyDescent="0.3">
      <c r="D150" s="4"/>
    </row>
    <row r="151" spans="4:4" x14ac:dyDescent="0.3">
      <c r="D151" s="4"/>
    </row>
    <row r="152" spans="4:4" x14ac:dyDescent="0.3">
      <c r="D152" s="4"/>
    </row>
    <row r="153" spans="4:4" x14ac:dyDescent="0.3">
      <c r="D153" s="4"/>
    </row>
  </sheetData>
  <mergeCells count="18">
    <mergeCell ref="J2:K2"/>
    <mergeCell ref="L2:M2"/>
    <mergeCell ref="A1:F1"/>
    <mergeCell ref="BL3:BL4"/>
    <mergeCell ref="O95:R95"/>
    <mergeCell ref="H3:H4"/>
    <mergeCell ref="I3:I4"/>
    <mergeCell ref="J3:J4"/>
    <mergeCell ref="K3:K4"/>
    <mergeCell ref="L3:L4"/>
    <mergeCell ref="M3:M4"/>
    <mergeCell ref="O96:R96"/>
    <mergeCell ref="AH2:BJ2"/>
    <mergeCell ref="N3:V3"/>
    <mergeCell ref="X3:AF3"/>
    <mergeCell ref="AH3:AP3"/>
    <mergeCell ref="AR3:AZ3"/>
    <mergeCell ref="BB3:B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5A64-DC6F-4149-8BAD-F1836AD958A7}">
  <dimension ref="A1:BV92"/>
  <sheetViews>
    <sheetView zoomScale="80" zoomScaleNormal="80" workbookViewId="0">
      <selection activeCell="Y24" sqref="Y24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20.36328125" style="1" customWidth="1"/>
    <col min="5" max="5" width="31.1796875" style="1" customWidth="1"/>
    <col min="6" max="6" width="15.7265625" style="1" bestFit="1" customWidth="1"/>
    <col min="7" max="7" width="15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3" width="11.81640625" style="1" customWidth="1"/>
    <col min="14" max="14" width="4.1796875" style="1" bestFit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6.54296875" style="1" bestFit="1" customWidth="1"/>
    <col min="20" max="20" width="7.08984375" style="1" customWidth="1"/>
    <col min="21" max="21" width="4.54296875" style="1" bestFit="1" customWidth="1"/>
    <col min="22" max="22" width="4.1796875" style="1" bestFit="1" customWidth="1"/>
    <col min="23" max="23" width="5.26953125" style="1" bestFit="1" customWidth="1"/>
    <col min="24" max="25" width="3.542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4.1796875" style="1" bestFit="1" customWidth="1"/>
    <col min="33" max="33" width="5.45312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4.17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73" width="4.81640625" style="1" customWidth="1"/>
    <col min="74" max="74" width="72.1796875" style="1" bestFit="1" customWidth="1"/>
    <col min="75" max="16384" width="10.453125" style="1"/>
  </cols>
  <sheetData>
    <row r="1" spans="1:74" ht="21" x14ac:dyDescent="0.5">
      <c r="A1" s="124" t="s">
        <v>0</v>
      </c>
      <c r="B1" s="124"/>
      <c r="C1" s="124"/>
      <c r="D1" s="124"/>
      <c r="E1" s="124"/>
      <c r="F1" s="124"/>
      <c r="G1" s="34"/>
      <c r="H1" s="34"/>
      <c r="I1" s="34"/>
      <c r="J1" s="34"/>
      <c r="K1" s="34"/>
      <c r="L1" s="34"/>
      <c r="M1" s="34"/>
    </row>
    <row r="2" spans="1:74" ht="14.5" customHeight="1" x14ac:dyDescent="0.3">
      <c r="D2" s="4"/>
      <c r="J2" s="119" t="s">
        <v>1</v>
      </c>
      <c r="K2" s="119"/>
      <c r="L2" s="119" t="s">
        <v>2</v>
      </c>
      <c r="M2" s="119"/>
      <c r="AH2" s="119" t="s">
        <v>3</v>
      </c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23" t="s">
        <v>4</v>
      </c>
    </row>
    <row r="3" spans="1:74" x14ac:dyDescent="0.3">
      <c r="D3" s="4"/>
      <c r="H3" s="125" t="s">
        <v>5</v>
      </c>
      <c r="I3" s="125" t="s">
        <v>6</v>
      </c>
      <c r="J3" s="127" t="s">
        <v>7</v>
      </c>
      <c r="K3" s="125" t="s">
        <v>8</v>
      </c>
      <c r="L3" s="127" t="s">
        <v>7</v>
      </c>
      <c r="M3" s="125" t="s">
        <v>8</v>
      </c>
      <c r="N3" s="119" t="s">
        <v>9</v>
      </c>
      <c r="O3" s="119"/>
      <c r="P3" s="119"/>
      <c r="Q3" s="119"/>
      <c r="R3" s="119"/>
      <c r="S3" s="119"/>
      <c r="T3" s="119"/>
      <c r="U3" s="119"/>
      <c r="V3" s="119"/>
      <c r="W3" s="5"/>
      <c r="X3" s="120" t="s">
        <v>10</v>
      </c>
      <c r="Y3" s="121"/>
      <c r="Z3" s="121"/>
      <c r="AA3" s="121"/>
      <c r="AB3" s="121"/>
      <c r="AC3" s="121"/>
      <c r="AD3" s="121"/>
      <c r="AE3" s="121"/>
      <c r="AF3" s="122"/>
      <c r="AG3" s="5"/>
      <c r="AH3" s="120" t="s">
        <v>11</v>
      </c>
      <c r="AI3" s="121"/>
      <c r="AJ3" s="121"/>
      <c r="AK3" s="121"/>
      <c r="AL3" s="121"/>
      <c r="AM3" s="121"/>
      <c r="AN3" s="121"/>
      <c r="AO3" s="121"/>
      <c r="AP3" s="122"/>
      <c r="AQ3" s="6"/>
      <c r="AR3" s="120" t="s">
        <v>12</v>
      </c>
      <c r="AS3" s="121"/>
      <c r="AT3" s="121"/>
      <c r="AU3" s="121"/>
      <c r="AV3" s="121"/>
      <c r="AW3" s="121"/>
      <c r="AX3" s="121"/>
      <c r="AY3" s="121"/>
      <c r="AZ3" s="122"/>
      <c r="BA3" s="7"/>
      <c r="BB3" s="119" t="s">
        <v>13</v>
      </c>
      <c r="BC3" s="119"/>
      <c r="BD3" s="119"/>
      <c r="BE3" s="119"/>
      <c r="BF3" s="119"/>
      <c r="BG3" s="119"/>
      <c r="BH3" s="119"/>
      <c r="BI3" s="119"/>
      <c r="BJ3" s="119"/>
      <c r="BK3" s="5"/>
      <c r="BL3" s="120" t="s">
        <v>14</v>
      </c>
      <c r="BM3" s="121"/>
      <c r="BN3" s="121"/>
      <c r="BO3" s="121"/>
      <c r="BP3" s="121"/>
      <c r="BQ3" s="121"/>
      <c r="BR3" s="121"/>
      <c r="BS3" s="121"/>
      <c r="BT3" s="122"/>
      <c r="BU3" s="5"/>
      <c r="BV3" s="123"/>
    </row>
    <row r="4" spans="1:74" ht="19.5" customHeight="1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126"/>
      <c r="I4" s="126"/>
      <c r="J4" s="128"/>
      <c r="K4" s="126"/>
      <c r="L4" s="128"/>
      <c r="M4" s="126"/>
      <c r="N4" s="7" t="s">
        <v>21</v>
      </c>
      <c r="O4" s="7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7" t="s">
        <v>27</v>
      </c>
      <c r="U4" s="9" t="s">
        <v>28</v>
      </c>
      <c r="V4" s="10" t="s">
        <v>29</v>
      </c>
      <c r="W4" s="9" t="s">
        <v>30</v>
      </c>
      <c r="X4" s="11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9" t="s">
        <v>28</v>
      </c>
      <c r="AF4" s="10" t="s">
        <v>29</v>
      </c>
      <c r="AG4" s="9" t="s">
        <v>31</v>
      </c>
      <c r="AH4" s="12" t="s">
        <v>21</v>
      </c>
      <c r="AI4" s="9" t="s">
        <v>22</v>
      </c>
      <c r="AJ4" s="9" t="s">
        <v>23</v>
      </c>
      <c r="AK4" s="9" t="s">
        <v>24</v>
      </c>
      <c r="AL4" s="9" t="s">
        <v>25</v>
      </c>
      <c r="AM4" s="9" t="s">
        <v>26</v>
      </c>
      <c r="AN4" s="9" t="s">
        <v>27</v>
      </c>
      <c r="AO4" s="9" t="s">
        <v>28</v>
      </c>
      <c r="AP4" s="10" t="s">
        <v>29</v>
      </c>
      <c r="AQ4" s="6" t="s">
        <v>30</v>
      </c>
      <c r="AR4" s="12" t="s">
        <v>21</v>
      </c>
      <c r="AS4" s="9" t="s">
        <v>22</v>
      </c>
      <c r="AT4" s="9" t="s">
        <v>23</v>
      </c>
      <c r="AU4" s="9" t="s">
        <v>24</v>
      </c>
      <c r="AV4" s="9" t="s">
        <v>25</v>
      </c>
      <c r="AW4" s="9" t="s">
        <v>26</v>
      </c>
      <c r="AX4" s="9" t="s">
        <v>27</v>
      </c>
      <c r="AY4" s="9" t="s">
        <v>28</v>
      </c>
      <c r="AZ4" s="10" t="s">
        <v>29</v>
      </c>
      <c r="BA4" s="9" t="s">
        <v>30</v>
      </c>
      <c r="BB4" s="12" t="s">
        <v>21</v>
      </c>
      <c r="BC4" s="9" t="s">
        <v>22</v>
      </c>
      <c r="BD4" s="9" t="s">
        <v>23</v>
      </c>
      <c r="BE4" s="9" t="s">
        <v>24</v>
      </c>
      <c r="BF4" s="9" t="s">
        <v>25</v>
      </c>
      <c r="BG4" s="9" t="s">
        <v>26</v>
      </c>
      <c r="BH4" s="9" t="s">
        <v>27</v>
      </c>
      <c r="BI4" s="9" t="s">
        <v>28</v>
      </c>
      <c r="BJ4" s="9" t="s">
        <v>29</v>
      </c>
      <c r="BK4" s="9" t="s">
        <v>31</v>
      </c>
      <c r="BL4" s="12" t="s">
        <v>21</v>
      </c>
      <c r="BM4" s="9" t="s">
        <v>22</v>
      </c>
      <c r="BN4" s="9" t="s">
        <v>23</v>
      </c>
      <c r="BO4" s="9" t="s">
        <v>24</v>
      </c>
      <c r="BP4" s="9" t="s">
        <v>25</v>
      </c>
      <c r="BQ4" s="9" t="s">
        <v>26</v>
      </c>
      <c r="BR4" s="9" t="s">
        <v>27</v>
      </c>
      <c r="BS4" s="9" t="s">
        <v>28</v>
      </c>
      <c r="BT4" s="9" t="s">
        <v>29</v>
      </c>
      <c r="BU4" s="9" t="s">
        <v>30</v>
      </c>
      <c r="BV4" s="123"/>
    </row>
    <row r="5" spans="1:74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13"/>
    </row>
    <row r="6" spans="1:74" x14ac:dyDescent="0.3">
      <c r="A6" s="13">
        <v>1</v>
      </c>
      <c r="B6" s="13" t="s">
        <v>32</v>
      </c>
      <c r="C6" s="13">
        <v>28</v>
      </c>
      <c r="D6" s="14" t="s">
        <v>33</v>
      </c>
      <c r="E6" s="13" t="s">
        <v>34</v>
      </c>
      <c r="F6" s="14">
        <v>45071</v>
      </c>
      <c r="G6" s="14"/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28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9">
        <f>SUM(N6:V6)</f>
        <v>28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9">
        <f>SUM(X6:AF6)</f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9">
        <f>SUM(AH6:AP6)</f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9">
        <f>SUM(AR6:AZ6)</f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13">
        <v>0</v>
      </c>
      <c r="BJ6" s="13">
        <v>0</v>
      </c>
      <c r="BK6" s="9">
        <f>SUM(BB6:BJ6)</f>
        <v>0</v>
      </c>
      <c r="BL6" s="45">
        <v>0</v>
      </c>
      <c r="BM6" s="45">
        <v>0</v>
      </c>
      <c r="BN6" s="45">
        <v>0</v>
      </c>
      <c r="BO6" s="45">
        <v>0</v>
      </c>
      <c r="BP6" s="45">
        <v>0</v>
      </c>
      <c r="BQ6" s="45">
        <v>0</v>
      </c>
      <c r="BR6" s="45">
        <v>0</v>
      </c>
      <c r="BS6" s="45">
        <v>0</v>
      </c>
      <c r="BT6" s="45">
        <v>0</v>
      </c>
      <c r="BU6" s="9">
        <f>SUM(BL6:BT6)</f>
        <v>0</v>
      </c>
      <c r="BV6" s="13" t="s">
        <v>35</v>
      </c>
    </row>
    <row r="7" spans="1:74" x14ac:dyDescent="0.3">
      <c r="A7" s="13"/>
      <c r="B7" s="13" t="s">
        <v>36</v>
      </c>
      <c r="C7" s="13">
        <v>800</v>
      </c>
      <c r="D7" s="14" t="s">
        <v>37</v>
      </c>
      <c r="E7" s="13" t="s">
        <v>38</v>
      </c>
      <c r="F7" s="14">
        <v>45077</v>
      </c>
      <c r="G7" s="14"/>
      <c r="H7" s="13">
        <v>0</v>
      </c>
      <c r="I7" s="13">
        <v>0</v>
      </c>
      <c r="J7" s="13">
        <v>0</v>
      </c>
      <c r="K7" s="13">
        <v>13</v>
      </c>
      <c r="L7" s="13">
        <v>0</v>
      </c>
      <c r="M7" s="1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552</v>
      </c>
      <c r="W7" s="9">
        <f t="shared" ref="W7:W10" si="0">SUM(N7:V7)</f>
        <v>552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248</v>
      </c>
      <c r="AG7" s="9">
        <f t="shared" ref="AG7:AG10" si="1">SUM(X7:AF7)</f>
        <v>248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112</v>
      </c>
      <c r="AQ7" s="9">
        <f t="shared" ref="AQ7:AQ10" si="2">SUM(AH7:AP7)</f>
        <v>112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40</v>
      </c>
      <c r="BA7" s="9">
        <f t="shared" ref="BA7:BA9" si="3">SUM(AR7:AZ7)</f>
        <v>40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34</v>
      </c>
      <c r="BK7" s="9">
        <f t="shared" ref="BK7:BK10" si="4">SUM(BB7:BJ7)</f>
        <v>34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62</v>
      </c>
      <c r="BU7" s="9">
        <f t="shared" ref="BU7:BU28" si="5">SUM(BL7:BT7)</f>
        <v>62</v>
      </c>
      <c r="BV7" s="13" t="s">
        <v>39</v>
      </c>
    </row>
    <row r="8" spans="1:74" ht="14.5" x14ac:dyDescent="0.35">
      <c r="A8" s="13"/>
      <c r="B8" s="50" t="s">
        <v>40</v>
      </c>
      <c r="C8" s="13">
        <v>171</v>
      </c>
      <c r="D8" s="14" t="s">
        <v>41</v>
      </c>
      <c r="E8" s="75" t="s">
        <v>42</v>
      </c>
      <c r="F8" s="14">
        <v>45086</v>
      </c>
      <c r="G8" s="14"/>
      <c r="H8" s="13">
        <v>118</v>
      </c>
      <c r="I8" s="13">
        <v>53</v>
      </c>
      <c r="J8" s="13">
        <v>0</v>
      </c>
      <c r="K8" s="13">
        <v>9</v>
      </c>
      <c r="L8" s="13">
        <v>6</v>
      </c>
      <c r="M8" s="13">
        <v>0</v>
      </c>
      <c r="N8" s="13">
        <v>0</v>
      </c>
      <c r="O8" s="13">
        <v>36</v>
      </c>
      <c r="P8" s="13">
        <v>0</v>
      </c>
      <c r="Q8" s="13">
        <v>0</v>
      </c>
      <c r="R8" s="13">
        <v>5</v>
      </c>
      <c r="S8" s="13">
        <v>21</v>
      </c>
      <c r="T8" s="13">
        <v>32</v>
      </c>
      <c r="U8" s="13">
        <v>24</v>
      </c>
      <c r="V8" s="13">
        <v>0</v>
      </c>
      <c r="W8" s="9">
        <f t="shared" si="0"/>
        <v>118</v>
      </c>
      <c r="X8" s="13">
        <v>0</v>
      </c>
      <c r="Y8" s="13">
        <v>30</v>
      </c>
      <c r="Z8" s="13">
        <v>0</v>
      </c>
      <c r="AA8" s="13">
        <v>0</v>
      </c>
      <c r="AB8" s="13">
        <v>0</v>
      </c>
      <c r="AC8" s="13">
        <v>17</v>
      </c>
      <c r="AD8" s="13">
        <v>5</v>
      </c>
      <c r="AE8" s="13">
        <v>1</v>
      </c>
      <c r="AF8" s="13">
        <v>0</v>
      </c>
      <c r="AG8" s="9">
        <f t="shared" si="1"/>
        <v>53</v>
      </c>
      <c r="AH8" s="13">
        <v>0</v>
      </c>
      <c r="AI8" s="13">
        <v>21</v>
      </c>
      <c r="AJ8" s="13">
        <v>0</v>
      </c>
      <c r="AK8" s="13">
        <v>0</v>
      </c>
      <c r="AL8" s="13">
        <v>0</v>
      </c>
      <c r="AM8" s="13">
        <v>17</v>
      </c>
      <c r="AN8" s="13">
        <v>5</v>
      </c>
      <c r="AO8" s="13">
        <v>1</v>
      </c>
      <c r="AP8" s="13">
        <v>0</v>
      </c>
      <c r="AQ8" s="9">
        <f t="shared" si="2"/>
        <v>44</v>
      </c>
      <c r="AR8" s="13">
        <v>0</v>
      </c>
      <c r="AS8" s="13">
        <v>9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9">
        <f t="shared" si="3"/>
        <v>9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9">
        <f t="shared" si="4"/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109">
        <f t="shared" si="5"/>
        <v>0</v>
      </c>
      <c r="BV8" s="13"/>
    </row>
    <row r="9" spans="1:74" ht="14.5" x14ac:dyDescent="0.35">
      <c r="A9" s="13"/>
      <c r="B9" s="77" t="s">
        <v>43</v>
      </c>
      <c r="C9" s="13">
        <v>30</v>
      </c>
      <c r="D9" s="76" t="s">
        <v>44</v>
      </c>
      <c r="E9" s="13" t="s">
        <v>45</v>
      </c>
      <c r="F9" s="14">
        <v>45091</v>
      </c>
      <c r="G9" s="14"/>
      <c r="H9" s="13">
        <v>18</v>
      </c>
      <c r="I9" s="13">
        <v>0</v>
      </c>
      <c r="J9" s="13">
        <v>0</v>
      </c>
      <c r="K9" s="13">
        <v>1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2</v>
      </c>
      <c r="S9" s="13">
        <v>12</v>
      </c>
      <c r="T9" s="13">
        <v>6</v>
      </c>
      <c r="U9" s="13">
        <v>1</v>
      </c>
      <c r="V9" s="13">
        <v>0</v>
      </c>
      <c r="W9" s="9">
        <f t="shared" si="0"/>
        <v>21</v>
      </c>
      <c r="X9" s="13">
        <v>2</v>
      </c>
      <c r="Y9" s="13">
        <v>0</v>
      </c>
      <c r="Z9" s="13">
        <v>0</v>
      </c>
      <c r="AA9" s="13">
        <v>0</v>
      </c>
      <c r="AB9" s="13">
        <v>2</v>
      </c>
      <c r="AC9" s="13">
        <v>4</v>
      </c>
      <c r="AD9" s="13">
        <v>1</v>
      </c>
      <c r="AE9" s="13">
        <v>0</v>
      </c>
      <c r="AF9" s="13">
        <v>0</v>
      </c>
      <c r="AG9" s="9">
        <f t="shared" si="1"/>
        <v>9</v>
      </c>
      <c r="AH9" s="13">
        <v>1</v>
      </c>
      <c r="AI9" s="13">
        <v>0</v>
      </c>
      <c r="AJ9" s="13">
        <v>0</v>
      </c>
      <c r="AK9" s="13">
        <v>0</v>
      </c>
      <c r="AL9" s="13">
        <v>2</v>
      </c>
      <c r="AM9" s="13">
        <v>2</v>
      </c>
      <c r="AN9" s="13">
        <v>1</v>
      </c>
      <c r="AO9" s="13">
        <v>0</v>
      </c>
      <c r="AP9" s="13">
        <v>0</v>
      </c>
      <c r="AQ9" s="9">
        <f t="shared" si="2"/>
        <v>6</v>
      </c>
      <c r="AR9" s="13">
        <v>1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9">
        <f t="shared" si="3"/>
        <v>1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9">
        <f>SUM(BB9:BJ9)</f>
        <v>2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109">
        <f t="shared" si="5"/>
        <v>0</v>
      </c>
      <c r="BV9" s="13"/>
    </row>
    <row r="10" spans="1:74" ht="14.5" x14ac:dyDescent="0.35">
      <c r="A10" s="13"/>
      <c r="B10" s="78" t="s">
        <v>46</v>
      </c>
      <c r="C10" s="13">
        <v>139</v>
      </c>
      <c r="D10" s="14" t="s">
        <v>47</v>
      </c>
      <c r="E10" s="13" t="s">
        <v>48</v>
      </c>
      <c r="F10" s="14">
        <v>45091</v>
      </c>
      <c r="G10" s="14"/>
      <c r="H10" s="13">
        <v>97</v>
      </c>
      <c r="I10" s="13">
        <v>20</v>
      </c>
      <c r="J10" s="13">
        <v>0</v>
      </c>
      <c r="K10" s="13">
        <v>0</v>
      </c>
      <c r="L10" s="13">
        <v>0</v>
      </c>
      <c r="M10" s="13">
        <v>0</v>
      </c>
      <c r="N10" s="13">
        <v>8</v>
      </c>
      <c r="O10" s="13">
        <v>42</v>
      </c>
      <c r="P10" s="13">
        <v>0</v>
      </c>
      <c r="Q10" s="13">
        <v>0</v>
      </c>
      <c r="R10" s="13">
        <v>6</v>
      </c>
      <c r="S10" s="13">
        <v>17</v>
      </c>
      <c r="T10" s="13">
        <v>24</v>
      </c>
      <c r="U10" s="13">
        <v>0</v>
      </c>
      <c r="V10" s="13">
        <v>0</v>
      </c>
      <c r="W10" s="9">
        <f t="shared" si="0"/>
        <v>97</v>
      </c>
      <c r="X10" s="13">
        <v>6</v>
      </c>
      <c r="Y10" s="13">
        <v>15</v>
      </c>
      <c r="Z10" s="13">
        <v>0</v>
      </c>
      <c r="AA10" s="13">
        <v>0</v>
      </c>
      <c r="AB10" s="13">
        <v>11</v>
      </c>
      <c r="AC10" s="13">
        <v>7</v>
      </c>
      <c r="AD10" s="13">
        <v>3</v>
      </c>
      <c r="AE10" s="13">
        <v>0</v>
      </c>
      <c r="AF10" s="13">
        <v>0</v>
      </c>
      <c r="AG10" s="9">
        <f t="shared" si="1"/>
        <v>42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9">
        <f t="shared" si="2"/>
        <v>0</v>
      </c>
      <c r="AR10" s="13">
        <v>3</v>
      </c>
      <c r="AS10" s="13">
        <v>1</v>
      </c>
      <c r="AT10" s="13">
        <v>0</v>
      </c>
      <c r="AU10" s="13">
        <v>0</v>
      </c>
      <c r="AV10" s="13">
        <v>1</v>
      </c>
      <c r="AW10" s="13">
        <v>1</v>
      </c>
      <c r="AX10" s="13">
        <v>1</v>
      </c>
      <c r="AY10" s="13">
        <v>0</v>
      </c>
      <c r="AZ10" s="13">
        <v>0</v>
      </c>
      <c r="BA10" s="9">
        <f>SUM(AR10:AZ10)</f>
        <v>7</v>
      </c>
      <c r="BB10" s="13">
        <v>3</v>
      </c>
      <c r="BC10" s="13">
        <v>8</v>
      </c>
      <c r="BD10" s="13">
        <v>0</v>
      </c>
      <c r="BE10" s="13">
        <v>0</v>
      </c>
      <c r="BF10" s="13">
        <v>5</v>
      </c>
      <c r="BG10" s="13">
        <v>4</v>
      </c>
      <c r="BH10" s="13">
        <v>1</v>
      </c>
      <c r="BI10" s="13">
        <v>0</v>
      </c>
      <c r="BJ10" s="13">
        <v>0</v>
      </c>
      <c r="BK10" s="9">
        <f t="shared" si="4"/>
        <v>21</v>
      </c>
      <c r="BL10" s="45">
        <v>0</v>
      </c>
      <c r="BM10" s="45">
        <v>0</v>
      </c>
      <c r="BN10" s="45">
        <v>0</v>
      </c>
      <c r="BO10" s="45">
        <v>0</v>
      </c>
      <c r="BP10" s="45">
        <v>0</v>
      </c>
      <c r="BQ10" s="45">
        <v>0</v>
      </c>
      <c r="BR10" s="45">
        <v>0</v>
      </c>
      <c r="BS10" s="45">
        <v>0</v>
      </c>
      <c r="BT10" s="45">
        <v>0</v>
      </c>
      <c r="BU10" s="109">
        <f t="shared" si="5"/>
        <v>0</v>
      </c>
      <c r="BV10" s="13" t="s">
        <v>49</v>
      </c>
    </row>
    <row r="11" spans="1:74" x14ac:dyDescent="0.3">
      <c r="A11" s="8"/>
      <c r="B11" s="8" t="s">
        <v>50</v>
      </c>
      <c r="C11" s="8">
        <f>SUM(C4:C10)</f>
        <v>1168</v>
      </c>
      <c r="D11" s="8"/>
      <c r="E11" s="8"/>
      <c r="F11" s="8" t="s">
        <v>51</v>
      </c>
      <c r="G11" s="8"/>
      <c r="H11" s="20">
        <f>SUM(H4:H10)</f>
        <v>233</v>
      </c>
      <c r="I11" s="20">
        <f>SUM(I4:I10)</f>
        <v>73</v>
      </c>
      <c r="J11" s="20">
        <f>SUM(J4:J10)</f>
        <v>0</v>
      </c>
      <c r="K11" s="20">
        <f>SUM(K4:K10)</f>
        <v>23</v>
      </c>
      <c r="L11" s="20">
        <f t="shared" ref="L11:M11" si="6">SUM(L4:L10)</f>
        <v>7</v>
      </c>
      <c r="M11" s="20">
        <f t="shared" si="6"/>
        <v>0</v>
      </c>
      <c r="N11" s="20">
        <f t="shared" ref="N11:AE11" si="7">SUM(N4:N10)</f>
        <v>36</v>
      </c>
      <c r="O11" s="20">
        <f t="shared" si="7"/>
        <v>78</v>
      </c>
      <c r="P11" s="20">
        <f t="shared" si="7"/>
        <v>0</v>
      </c>
      <c r="Q11" s="20">
        <f t="shared" si="7"/>
        <v>0</v>
      </c>
      <c r="R11" s="20">
        <f t="shared" si="7"/>
        <v>13</v>
      </c>
      <c r="S11" s="20">
        <f t="shared" si="7"/>
        <v>50</v>
      </c>
      <c r="T11" s="20">
        <f t="shared" si="7"/>
        <v>62</v>
      </c>
      <c r="U11" s="20">
        <f t="shared" si="7"/>
        <v>25</v>
      </c>
      <c r="V11" s="20">
        <f t="shared" si="7"/>
        <v>552</v>
      </c>
      <c r="W11" s="29">
        <f t="shared" si="7"/>
        <v>816</v>
      </c>
      <c r="X11" s="20">
        <f t="shared" si="7"/>
        <v>8</v>
      </c>
      <c r="Y11" s="20">
        <f t="shared" si="7"/>
        <v>45</v>
      </c>
      <c r="Z11" s="20">
        <f t="shared" si="7"/>
        <v>0</v>
      </c>
      <c r="AA11" s="20">
        <f t="shared" si="7"/>
        <v>0</v>
      </c>
      <c r="AB11" s="20">
        <f t="shared" si="7"/>
        <v>13</v>
      </c>
      <c r="AC11" s="20">
        <f t="shared" si="7"/>
        <v>28</v>
      </c>
      <c r="AD11" s="20">
        <f t="shared" si="7"/>
        <v>9</v>
      </c>
      <c r="AE11" s="20">
        <f t="shared" si="7"/>
        <v>1</v>
      </c>
      <c r="AF11" s="20">
        <f t="shared" ref="AF11:BT11" si="8">SUM(AF6:AF10)</f>
        <v>248</v>
      </c>
      <c r="AG11" s="29">
        <f t="shared" si="8"/>
        <v>352</v>
      </c>
      <c r="AH11" s="20">
        <f t="shared" si="8"/>
        <v>1</v>
      </c>
      <c r="AI11" s="20">
        <f t="shared" si="8"/>
        <v>21</v>
      </c>
      <c r="AJ11" s="20">
        <f t="shared" si="8"/>
        <v>0</v>
      </c>
      <c r="AK11" s="20">
        <f t="shared" si="8"/>
        <v>0</v>
      </c>
      <c r="AL11" s="20">
        <f t="shared" si="8"/>
        <v>2</v>
      </c>
      <c r="AM11" s="20">
        <f t="shared" si="8"/>
        <v>19</v>
      </c>
      <c r="AN11" s="20">
        <f t="shared" si="8"/>
        <v>6</v>
      </c>
      <c r="AO11" s="20">
        <f t="shared" si="8"/>
        <v>1</v>
      </c>
      <c r="AP11" s="20">
        <f t="shared" si="8"/>
        <v>112</v>
      </c>
      <c r="AQ11" s="19">
        <f t="shared" si="8"/>
        <v>162</v>
      </c>
      <c r="AR11" s="20">
        <f t="shared" si="8"/>
        <v>4</v>
      </c>
      <c r="AS11" s="20">
        <f t="shared" si="8"/>
        <v>10</v>
      </c>
      <c r="AT11" s="20">
        <f t="shared" si="8"/>
        <v>0</v>
      </c>
      <c r="AU11" s="20">
        <f t="shared" si="8"/>
        <v>0</v>
      </c>
      <c r="AV11" s="20">
        <f t="shared" si="8"/>
        <v>1</v>
      </c>
      <c r="AW11" s="20">
        <f t="shared" si="8"/>
        <v>1</v>
      </c>
      <c r="AX11" s="20">
        <f t="shared" si="8"/>
        <v>1</v>
      </c>
      <c r="AY11" s="20">
        <f t="shared" si="8"/>
        <v>0</v>
      </c>
      <c r="AZ11" s="20">
        <f t="shared" si="8"/>
        <v>40</v>
      </c>
      <c r="BA11" s="29">
        <f t="shared" si="8"/>
        <v>57</v>
      </c>
      <c r="BB11" s="20">
        <f t="shared" si="8"/>
        <v>3</v>
      </c>
      <c r="BC11" s="20">
        <f t="shared" si="8"/>
        <v>8</v>
      </c>
      <c r="BD11" s="20">
        <f t="shared" si="8"/>
        <v>0</v>
      </c>
      <c r="BE11" s="20">
        <f t="shared" si="8"/>
        <v>0</v>
      </c>
      <c r="BF11" s="20">
        <f t="shared" si="8"/>
        <v>5</v>
      </c>
      <c r="BG11" s="20">
        <f t="shared" si="8"/>
        <v>6</v>
      </c>
      <c r="BH11" s="20">
        <f t="shared" si="8"/>
        <v>1</v>
      </c>
      <c r="BI11" s="20">
        <f t="shared" si="8"/>
        <v>0</v>
      </c>
      <c r="BJ11" s="20">
        <f t="shared" si="8"/>
        <v>34</v>
      </c>
      <c r="BK11" s="29">
        <f t="shared" si="8"/>
        <v>57</v>
      </c>
      <c r="BL11" s="74">
        <f t="shared" si="8"/>
        <v>0</v>
      </c>
      <c r="BM11" s="74">
        <f t="shared" si="8"/>
        <v>0</v>
      </c>
      <c r="BN11" s="74">
        <f t="shared" si="8"/>
        <v>0</v>
      </c>
      <c r="BO11" s="74">
        <f t="shared" si="8"/>
        <v>0</v>
      </c>
      <c r="BP11" s="74">
        <f t="shared" si="8"/>
        <v>0</v>
      </c>
      <c r="BQ11" s="74">
        <f t="shared" si="8"/>
        <v>0</v>
      </c>
      <c r="BR11" s="74">
        <f t="shared" si="8"/>
        <v>0</v>
      </c>
      <c r="BS11" s="74">
        <f t="shared" si="8"/>
        <v>0</v>
      </c>
      <c r="BT11" s="74">
        <f t="shared" si="8"/>
        <v>62</v>
      </c>
      <c r="BU11" s="109">
        <f t="shared" si="5"/>
        <v>62</v>
      </c>
      <c r="BV11" s="13"/>
    </row>
    <row r="12" spans="1:74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3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109">
        <f t="shared" si="5"/>
        <v>0</v>
      </c>
      <c r="BV12" s="13"/>
    </row>
    <row r="13" spans="1:74" ht="14.5" x14ac:dyDescent="0.35">
      <c r="A13" s="13">
        <v>2</v>
      </c>
      <c r="B13" s="84" t="s">
        <v>450</v>
      </c>
      <c r="C13" s="85">
        <v>174</v>
      </c>
      <c r="D13" s="86" t="s">
        <v>451</v>
      </c>
      <c r="E13" s="85" t="s">
        <v>452</v>
      </c>
      <c r="F13" s="86">
        <v>45168</v>
      </c>
      <c r="G13" s="14"/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120</v>
      </c>
      <c r="W13" s="80">
        <f>SUM(N13:V13)</f>
        <v>120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54</v>
      </c>
      <c r="AG13" s="80">
        <f>SUM(X13:AF13)</f>
        <v>54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35</v>
      </c>
      <c r="AQ13" s="81">
        <f>SUM(AH13:AP13)</f>
        <v>35</v>
      </c>
      <c r="AR13" s="79">
        <v>0</v>
      </c>
      <c r="AS13" s="79">
        <v>0</v>
      </c>
      <c r="AT13" s="79">
        <v>0</v>
      </c>
      <c r="AU13" s="79">
        <v>0</v>
      </c>
      <c r="AV13" s="79">
        <v>0</v>
      </c>
      <c r="AW13" s="79">
        <v>0</v>
      </c>
      <c r="AX13" s="79">
        <v>0</v>
      </c>
      <c r="AY13" s="79">
        <v>0</v>
      </c>
      <c r="AZ13" s="79">
        <v>9</v>
      </c>
      <c r="BA13" s="80">
        <f>SUM(AR13:AZ13)</f>
        <v>9</v>
      </c>
      <c r="BB13" s="79">
        <v>0</v>
      </c>
      <c r="BC13" s="79">
        <v>0</v>
      </c>
      <c r="BD13" s="79">
        <v>0</v>
      </c>
      <c r="BE13" s="79">
        <v>0</v>
      </c>
      <c r="BF13" s="79">
        <v>0</v>
      </c>
      <c r="BG13" s="79">
        <v>0</v>
      </c>
      <c r="BH13" s="79">
        <v>0</v>
      </c>
      <c r="BI13" s="79">
        <v>0</v>
      </c>
      <c r="BJ13" s="79">
        <v>10</v>
      </c>
      <c r="BK13" s="80">
        <f>SUM(BB13:BJ13)</f>
        <v>10</v>
      </c>
      <c r="BL13" s="93">
        <v>0</v>
      </c>
      <c r="BM13" s="93">
        <v>0</v>
      </c>
      <c r="BN13" s="93">
        <v>0</v>
      </c>
      <c r="BO13" s="93">
        <v>0</v>
      </c>
      <c r="BP13" s="93">
        <v>0</v>
      </c>
      <c r="BQ13" s="93">
        <v>0</v>
      </c>
      <c r="BR13" s="93">
        <v>0</v>
      </c>
      <c r="BS13" s="93">
        <v>0</v>
      </c>
      <c r="BT13" s="93">
        <v>0</v>
      </c>
      <c r="BU13" s="109">
        <f t="shared" si="5"/>
        <v>0</v>
      </c>
      <c r="BV13" s="13" t="s">
        <v>457</v>
      </c>
    </row>
    <row r="14" spans="1:74" ht="14.5" x14ac:dyDescent="0.35">
      <c r="A14" s="13"/>
      <c r="B14" s="90" t="s">
        <v>453</v>
      </c>
      <c r="C14" s="13">
        <v>33</v>
      </c>
      <c r="D14" s="82" t="s">
        <v>455</v>
      </c>
      <c r="E14" s="50" t="s">
        <v>456</v>
      </c>
      <c r="F14" s="83">
        <v>45146</v>
      </c>
      <c r="G14" s="14"/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4</v>
      </c>
      <c r="O14" s="79">
        <v>11</v>
      </c>
      <c r="P14" s="79">
        <v>8</v>
      </c>
      <c r="Q14" s="79">
        <v>0</v>
      </c>
      <c r="R14" s="79">
        <v>0</v>
      </c>
      <c r="S14" s="79">
        <v>7</v>
      </c>
      <c r="T14" s="79">
        <v>0</v>
      </c>
      <c r="U14" s="79">
        <v>0</v>
      </c>
      <c r="V14" s="79">
        <v>0</v>
      </c>
      <c r="W14" s="80">
        <f t="shared" ref="W14:W15" si="9">SUM(N14:V14)</f>
        <v>30</v>
      </c>
      <c r="X14" s="79">
        <v>3</v>
      </c>
      <c r="Y14" s="79">
        <v>7</v>
      </c>
      <c r="Z14" s="79">
        <v>0</v>
      </c>
      <c r="AA14" s="79">
        <v>0</v>
      </c>
      <c r="AB14" s="79">
        <v>0</v>
      </c>
      <c r="AC14" s="79">
        <v>1</v>
      </c>
      <c r="AD14" s="79">
        <v>0</v>
      </c>
      <c r="AE14" s="79">
        <v>0</v>
      </c>
      <c r="AF14" s="79">
        <v>0</v>
      </c>
      <c r="AG14" s="80">
        <f t="shared" ref="AG14:AG15" si="10">SUM(X14:AF14)</f>
        <v>11</v>
      </c>
      <c r="AH14" s="79">
        <v>1</v>
      </c>
      <c r="AI14" s="79">
        <v>6</v>
      </c>
      <c r="AJ14" s="79">
        <v>0</v>
      </c>
      <c r="AK14" s="79">
        <v>0</v>
      </c>
      <c r="AL14" s="79">
        <v>0</v>
      </c>
      <c r="AM14" s="79">
        <v>0</v>
      </c>
      <c r="AN14" s="79">
        <v>0</v>
      </c>
      <c r="AO14" s="79">
        <v>0</v>
      </c>
      <c r="AP14" s="79">
        <v>0</v>
      </c>
      <c r="AQ14" s="81">
        <f t="shared" ref="AQ14:AQ16" si="11">SUM(AH14:AP14)</f>
        <v>7</v>
      </c>
      <c r="AR14" s="79">
        <v>1</v>
      </c>
      <c r="AS14" s="79">
        <v>0</v>
      </c>
      <c r="AT14" s="79">
        <v>0</v>
      </c>
      <c r="AU14" s="79">
        <v>0</v>
      </c>
      <c r="AV14" s="79">
        <v>0</v>
      </c>
      <c r="AW14" s="79">
        <v>1</v>
      </c>
      <c r="AX14" s="79">
        <v>0</v>
      </c>
      <c r="AY14" s="79">
        <v>0</v>
      </c>
      <c r="AZ14" s="79">
        <v>0</v>
      </c>
      <c r="BA14" s="80">
        <f>SUM(AR14:AZ14)</f>
        <v>2</v>
      </c>
      <c r="BB14" s="79">
        <v>1</v>
      </c>
      <c r="BC14" s="79">
        <v>1</v>
      </c>
      <c r="BD14" s="79">
        <v>0</v>
      </c>
      <c r="BE14" s="79">
        <v>0</v>
      </c>
      <c r="BF14" s="79">
        <v>0</v>
      </c>
      <c r="BG14" s="79">
        <v>0</v>
      </c>
      <c r="BH14" s="79">
        <v>0</v>
      </c>
      <c r="BI14" s="79">
        <v>0</v>
      </c>
      <c r="BJ14" s="79">
        <v>0</v>
      </c>
      <c r="BK14" s="80">
        <f t="shared" ref="BK14:BK16" si="12">SUM(BB14:BJ14)</f>
        <v>2</v>
      </c>
      <c r="BL14" s="93">
        <v>0</v>
      </c>
      <c r="BM14" s="93">
        <v>0</v>
      </c>
      <c r="BN14" s="93">
        <v>0</v>
      </c>
      <c r="BO14" s="93">
        <v>0</v>
      </c>
      <c r="BP14" s="93">
        <v>0</v>
      </c>
      <c r="BQ14" s="93">
        <v>0</v>
      </c>
      <c r="BR14" s="93">
        <v>0</v>
      </c>
      <c r="BS14" s="93">
        <v>0</v>
      </c>
      <c r="BT14" s="93">
        <v>0</v>
      </c>
      <c r="BU14" s="109">
        <f t="shared" si="5"/>
        <v>0</v>
      </c>
      <c r="BV14" s="13"/>
    </row>
    <row r="15" spans="1:74" ht="14.5" x14ac:dyDescent="0.35">
      <c r="A15" s="13"/>
      <c r="B15" s="50" t="s">
        <v>454</v>
      </c>
      <c r="C15" s="13">
        <v>297</v>
      </c>
      <c r="D15" s="50" t="s">
        <v>47</v>
      </c>
      <c r="E15" s="13" t="s">
        <v>486</v>
      </c>
      <c r="F15" s="83">
        <v>45159</v>
      </c>
      <c r="G15" s="14"/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2</v>
      </c>
      <c r="S15" s="79">
        <v>82</v>
      </c>
      <c r="T15" s="79">
        <v>100</v>
      </c>
      <c r="U15" s="79">
        <v>12</v>
      </c>
      <c r="V15" s="79"/>
      <c r="W15" s="80">
        <f t="shared" si="9"/>
        <v>196</v>
      </c>
      <c r="X15" s="79">
        <v>8</v>
      </c>
      <c r="Y15" s="79">
        <v>29</v>
      </c>
      <c r="Z15" s="79">
        <v>0</v>
      </c>
      <c r="AA15" s="79">
        <v>0</v>
      </c>
      <c r="AB15" s="79">
        <v>22</v>
      </c>
      <c r="AC15" s="79">
        <v>13</v>
      </c>
      <c r="AD15" s="79">
        <v>4</v>
      </c>
      <c r="AE15" s="79">
        <v>0</v>
      </c>
      <c r="AF15" s="79">
        <v>0</v>
      </c>
      <c r="AG15" s="80">
        <f t="shared" si="10"/>
        <v>76</v>
      </c>
      <c r="AH15" s="79">
        <v>8</v>
      </c>
      <c r="AI15" s="79">
        <v>29</v>
      </c>
      <c r="AJ15" s="79">
        <v>0</v>
      </c>
      <c r="AK15" s="79">
        <v>0</v>
      </c>
      <c r="AL15" s="79">
        <v>22</v>
      </c>
      <c r="AM15" s="79">
        <v>13</v>
      </c>
      <c r="AN15" s="79">
        <v>4</v>
      </c>
      <c r="AO15" s="79">
        <v>0</v>
      </c>
      <c r="AP15" s="79">
        <v>0</v>
      </c>
      <c r="AQ15" s="81">
        <f t="shared" si="11"/>
        <v>76</v>
      </c>
      <c r="AR15" s="79">
        <v>0</v>
      </c>
      <c r="AS15" s="79">
        <v>0</v>
      </c>
      <c r="AT15" s="79">
        <v>0</v>
      </c>
      <c r="AU15" s="79">
        <v>0</v>
      </c>
      <c r="AV15" s="79">
        <v>0</v>
      </c>
      <c r="AW15" s="79">
        <v>0</v>
      </c>
      <c r="AX15" s="79">
        <v>0</v>
      </c>
      <c r="AY15" s="79">
        <v>0</v>
      </c>
      <c r="AZ15" s="79">
        <v>0</v>
      </c>
      <c r="BA15" s="80">
        <f t="shared" ref="BA15:BA16" si="13">SUM(AR15:AZ15)</f>
        <v>0</v>
      </c>
      <c r="BB15" s="79">
        <v>0</v>
      </c>
      <c r="BC15" s="79">
        <v>0</v>
      </c>
      <c r="BD15" s="79">
        <v>0</v>
      </c>
      <c r="BE15" s="79">
        <v>0</v>
      </c>
      <c r="BF15" s="79">
        <v>0</v>
      </c>
      <c r="BG15" s="79">
        <v>0</v>
      </c>
      <c r="BH15" s="79">
        <v>0</v>
      </c>
      <c r="BI15" s="79">
        <v>0</v>
      </c>
      <c r="BJ15" s="79">
        <v>0</v>
      </c>
      <c r="BK15" s="80">
        <f t="shared" si="12"/>
        <v>0</v>
      </c>
      <c r="BL15" s="93">
        <v>0</v>
      </c>
      <c r="BM15" s="93">
        <v>0</v>
      </c>
      <c r="BN15" s="93">
        <v>0</v>
      </c>
      <c r="BO15" s="93">
        <v>0</v>
      </c>
      <c r="BP15" s="93">
        <v>0</v>
      </c>
      <c r="BQ15" s="93">
        <v>0</v>
      </c>
      <c r="BR15" s="93">
        <v>0</v>
      </c>
      <c r="BS15" s="93">
        <v>0</v>
      </c>
      <c r="BT15" s="93">
        <v>0</v>
      </c>
      <c r="BU15" s="109">
        <f t="shared" si="5"/>
        <v>0</v>
      </c>
      <c r="BV15" s="13"/>
    </row>
    <row r="16" spans="1:74" ht="14.5" x14ac:dyDescent="0.35">
      <c r="A16" s="13"/>
      <c r="B16" s="91" t="s">
        <v>458</v>
      </c>
      <c r="C16" s="50">
        <v>103</v>
      </c>
      <c r="D16" s="83" t="s">
        <v>83</v>
      </c>
      <c r="E16" s="88" t="s">
        <v>459</v>
      </c>
      <c r="F16" s="83">
        <v>45184</v>
      </c>
      <c r="G16" s="83"/>
      <c r="H16" s="85">
        <v>51</v>
      </c>
      <c r="I16" s="85">
        <v>20</v>
      </c>
      <c r="J16" s="85">
        <v>0</v>
      </c>
      <c r="K16" s="85">
        <v>4</v>
      </c>
      <c r="L16" s="85">
        <v>0</v>
      </c>
      <c r="M16" s="85">
        <v>0</v>
      </c>
      <c r="N16" s="13">
        <v>0</v>
      </c>
      <c r="O16" s="13">
        <v>0</v>
      </c>
      <c r="P16" s="13">
        <v>0</v>
      </c>
      <c r="Q16" s="13">
        <v>0</v>
      </c>
      <c r="R16" s="13">
        <v>8</v>
      </c>
      <c r="S16" s="13">
        <v>41</v>
      </c>
      <c r="T16" s="13">
        <v>16</v>
      </c>
      <c r="U16" s="13">
        <v>6</v>
      </c>
      <c r="V16" s="13">
        <v>0</v>
      </c>
      <c r="W16" s="8">
        <f t="shared" ref="W16" si="14">SUM(N16:V16)</f>
        <v>71</v>
      </c>
      <c r="X16" s="13">
        <v>4</v>
      </c>
      <c r="Y16" s="13">
        <v>4</v>
      </c>
      <c r="Z16" s="13">
        <v>0</v>
      </c>
      <c r="AA16" s="13">
        <v>0</v>
      </c>
      <c r="AB16" s="13">
        <v>8</v>
      </c>
      <c r="AC16" s="13">
        <v>12</v>
      </c>
      <c r="AD16" s="13">
        <v>4</v>
      </c>
      <c r="AE16" s="13">
        <v>0</v>
      </c>
      <c r="AF16" s="13">
        <v>0</v>
      </c>
      <c r="AG16" s="87">
        <f>SUM(X16:AF16)</f>
        <v>32</v>
      </c>
      <c r="AH16" s="79">
        <v>3</v>
      </c>
      <c r="AI16" s="79">
        <v>3</v>
      </c>
      <c r="AJ16" s="79">
        <v>0</v>
      </c>
      <c r="AK16" s="79">
        <v>0</v>
      </c>
      <c r="AL16" s="79">
        <v>3</v>
      </c>
      <c r="AM16" s="79">
        <v>8</v>
      </c>
      <c r="AN16" s="79">
        <v>4</v>
      </c>
      <c r="AO16" s="79">
        <v>0</v>
      </c>
      <c r="AP16" s="79">
        <v>0</v>
      </c>
      <c r="AQ16" s="81">
        <f t="shared" si="11"/>
        <v>21</v>
      </c>
      <c r="AR16" s="79">
        <v>1</v>
      </c>
      <c r="AS16" s="79">
        <v>1</v>
      </c>
      <c r="AT16" s="79">
        <v>0</v>
      </c>
      <c r="AU16" s="79">
        <v>0</v>
      </c>
      <c r="AV16" s="79">
        <v>2</v>
      </c>
      <c r="AW16" s="79">
        <v>1</v>
      </c>
      <c r="AX16" s="79">
        <v>0</v>
      </c>
      <c r="AY16" s="79">
        <v>0</v>
      </c>
      <c r="AZ16" s="79">
        <v>0</v>
      </c>
      <c r="BA16" s="80">
        <f t="shared" si="13"/>
        <v>5</v>
      </c>
      <c r="BB16" s="79">
        <v>0</v>
      </c>
      <c r="BC16" s="79">
        <v>0</v>
      </c>
      <c r="BD16" s="79">
        <v>0</v>
      </c>
      <c r="BE16" s="79">
        <v>0</v>
      </c>
      <c r="BF16" s="79">
        <v>3</v>
      </c>
      <c r="BG16" s="79">
        <v>3</v>
      </c>
      <c r="BH16" s="79">
        <v>0</v>
      </c>
      <c r="BI16" s="79">
        <v>0</v>
      </c>
      <c r="BJ16" s="79">
        <v>0</v>
      </c>
      <c r="BK16" s="80">
        <f t="shared" si="12"/>
        <v>6</v>
      </c>
      <c r="BL16" s="93">
        <v>0</v>
      </c>
      <c r="BM16" s="93">
        <v>0</v>
      </c>
      <c r="BN16" s="93">
        <v>0</v>
      </c>
      <c r="BO16" s="93">
        <v>0</v>
      </c>
      <c r="BP16" s="93">
        <v>0</v>
      </c>
      <c r="BQ16" s="93">
        <v>0</v>
      </c>
      <c r="BR16" s="93">
        <v>0</v>
      </c>
      <c r="BS16" s="93">
        <v>0</v>
      </c>
      <c r="BT16" s="93">
        <v>0</v>
      </c>
      <c r="BU16" s="109">
        <f t="shared" si="5"/>
        <v>0</v>
      </c>
      <c r="BV16" s="13"/>
    </row>
    <row r="17" spans="1:74" s="3" customFormat="1" x14ac:dyDescent="0.3">
      <c r="A17" s="7"/>
      <c r="B17" s="9" t="s">
        <v>52</v>
      </c>
      <c r="C17" s="9">
        <f>SUM(C13:C16)</f>
        <v>607</v>
      </c>
      <c r="D17" s="15"/>
      <c r="E17" s="7"/>
      <c r="F17" s="9" t="s">
        <v>53</v>
      </c>
      <c r="G17" s="9"/>
      <c r="H17" s="7">
        <f t="shared" ref="H17:AM17" si="15">SUM(H13:H16)</f>
        <v>51</v>
      </c>
      <c r="I17" s="7">
        <f t="shared" si="15"/>
        <v>20</v>
      </c>
      <c r="J17" s="7">
        <f t="shared" si="15"/>
        <v>0</v>
      </c>
      <c r="K17" s="7">
        <f t="shared" si="15"/>
        <v>4</v>
      </c>
      <c r="L17" s="7">
        <f t="shared" si="15"/>
        <v>0</v>
      </c>
      <c r="M17" s="7">
        <f t="shared" si="15"/>
        <v>0</v>
      </c>
      <c r="N17" s="7">
        <f t="shared" si="15"/>
        <v>4</v>
      </c>
      <c r="O17" s="7">
        <f t="shared" si="15"/>
        <v>11</v>
      </c>
      <c r="P17" s="7">
        <f t="shared" si="15"/>
        <v>8</v>
      </c>
      <c r="Q17" s="7">
        <f t="shared" si="15"/>
        <v>0</v>
      </c>
      <c r="R17" s="7">
        <f t="shared" si="15"/>
        <v>10</v>
      </c>
      <c r="S17" s="7">
        <f t="shared" si="15"/>
        <v>130</v>
      </c>
      <c r="T17" s="7">
        <f t="shared" si="15"/>
        <v>116</v>
      </c>
      <c r="U17" s="7">
        <f t="shared" si="15"/>
        <v>18</v>
      </c>
      <c r="V17" s="7">
        <f t="shared" si="15"/>
        <v>120</v>
      </c>
      <c r="W17" s="19">
        <f t="shared" si="15"/>
        <v>417</v>
      </c>
      <c r="X17" s="7">
        <f t="shared" si="15"/>
        <v>15</v>
      </c>
      <c r="Y17" s="7">
        <f t="shared" si="15"/>
        <v>40</v>
      </c>
      <c r="Z17" s="7">
        <f t="shared" si="15"/>
        <v>0</v>
      </c>
      <c r="AA17" s="7">
        <f t="shared" si="15"/>
        <v>0</v>
      </c>
      <c r="AB17" s="7">
        <f t="shared" si="15"/>
        <v>30</v>
      </c>
      <c r="AC17" s="7">
        <f t="shared" si="15"/>
        <v>26</v>
      </c>
      <c r="AD17" s="7">
        <f t="shared" si="15"/>
        <v>8</v>
      </c>
      <c r="AE17" s="7">
        <f t="shared" si="15"/>
        <v>0</v>
      </c>
      <c r="AF17" s="7">
        <f t="shared" si="15"/>
        <v>54</v>
      </c>
      <c r="AG17" s="19">
        <f t="shared" si="15"/>
        <v>173</v>
      </c>
      <c r="AH17" s="7">
        <f t="shared" si="15"/>
        <v>12</v>
      </c>
      <c r="AI17" s="7">
        <f t="shared" si="15"/>
        <v>38</v>
      </c>
      <c r="AJ17" s="7">
        <f t="shared" si="15"/>
        <v>0</v>
      </c>
      <c r="AK17" s="7">
        <f t="shared" si="15"/>
        <v>0</v>
      </c>
      <c r="AL17" s="7">
        <f t="shared" si="15"/>
        <v>25</v>
      </c>
      <c r="AM17" s="7">
        <f t="shared" si="15"/>
        <v>21</v>
      </c>
      <c r="AN17" s="7">
        <f t="shared" ref="AN17:BK17" si="16">SUM(AN13:AN16)</f>
        <v>8</v>
      </c>
      <c r="AO17" s="7">
        <f t="shared" si="16"/>
        <v>0</v>
      </c>
      <c r="AP17" s="7">
        <f t="shared" si="16"/>
        <v>35</v>
      </c>
      <c r="AQ17" s="19">
        <f t="shared" si="16"/>
        <v>139</v>
      </c>
      <c r="AR17" s="7">
        <f t="shared" si="16"/>
        <v>2</v>
      </c>
      <c r="AS17" s="7">
        <f t="shared" si="16"/>
        <v>1</v>
      </c>
      <c r="AT17" s="7">
        <f t="shared" si="16"/>
        <v>0</v>
      </c>
      <c r="AU17" s="7">
        <f t="shared" si="16"/>
        <v>0</v>
      </c>
      <c r="AV17" s="7">
        <f t="shared" si="16"/>
        <v>2</v>
      </c>
      <c r="AW17" s="7">
        <f t="shared" si="16"/>
        <v>2</v>
      </c>
      <c r="AX17" s="7">
        <f t="shared" si="16"/>
        <v>0</v>
      </c>
      <c r="AY17" s="7">
        <f t="shared" si="16"/>
        <v>0</v>
      </c>
      <c r="AZ17" s="7">
        <f t="shared" si="16"/>
        <v>9</v>
      </c>
      <c r="BA17" s="19">
        <f t="shared" si="16"/>
        <v>16</v>
      </c>
      <c r="BB17" s="7">
        <f t="shared" si="16"/>
        <v>1</v>
      </c>
      <c r="BC17" s="7">
        <f t="shared" si="16"/>
        <v>1</v>
      </c>
      <c r="BD17" s="7">
        <f t="shared" si="16"/>
        <v>0</v>
      </c>
      <c r="BE17" s="7">
        <f t="shared" si="16"/>
        <v>0</v>
      </c>
      <c r="BF17" s="7">
        <f t="shared" si="16"/>
        <v>3</v>
      </c>
      <c r="BG17" s="7">
        <f t="shared" si="16"/>
        <v>3</v>
      </c>
      <c r="BH17" s="7">
        <f t="shared" si="16"/>
        <v>0</v>
      </c>
      <c r="BI17" s="7">
        <f t="shared" si="16"/>
        <v>0</v>
      </c>
      <c r="BJ17" s="7">
        <f t="shared" si="16"/>
        <v>10</v>
      </c>
      <c r="BK17" s="19">
        <f t="shared" si="16"/>
        <v>18</v>
      </c>
      <c r="BL17" s="19"/>
      <c r="BM17" s="19"/>
      <c r="BN17" s="19"/>
      <c r="BO17" s="19"/>
      <c r="BP17" s="19"/>
      <c r="BQ17" s="19"/>
      <c r="BR17" s="19"/>
      <c r="BS17" s="19"/>
      <c r="BT17" s="19"/>
      <c r="BU17" s="109">
        <f t="shared" si="5"/>
        <v>0</v>
      </c>
      <c r="BV17" s="37"/>
    </row>
    <row r="18" spans="1:74" x14ac:dyDescent="0.3">
      <c r="A18" s="30"/>
      <c r="B18" s="30"/>
      <c r="C18" s="30"/>
      <c r="D18" s="31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23"/>
      <c r="AR18" s="30"/>
      <c r="AS18" s="30"/>
      <c r="AT18" s="30"/>
      <c r="AU18" s="30"/>
      <c r="AV18" s="30"/>
      <c r="AW18" s="30"/>
      <c r="AX18" s="30"/>
      <c r="AY18" s="30"/>
      <c r="AZ18" s="30"/>
      <c r="BA18" s="24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109">
        <f t="shared" si="5"/>
        <v>0</v>
      </c>
      <c r="BV18" s="13"/>
    </row>
    <row r="19" spans="1:74" ht="14.5" x14ac:dyDescent="0.35">
      <c r="A19" s="13">
        <v>3</v>
      </c>
      <c r="B19" s="90" t="s">
        <v>460</v>
      </c>
      <c r="C19" s="13">
        <v>322</v>
      </c>
      <c r="D19" s="83" t="s">
        <v>461</v>
      </c>
      <c r="E19" s="92" t="s">
        <v>462</v>
      </c>
      <c r="F19" s="14">
        <v>45216</v>
      </c>
      <c r="G19" s="14"/>
      <c r="H19" s="95">
        <v>82</v>
      </c>
      <c r="I19" s="95">
        <v>52</v>
      </c>
      <c r="J19" s="95">
        <v>0</v>
      </c>
      <c r="K19" s="95">
        <v>6</v>
      </c>
      <c r="L19" s="94">
        <v>0</v>
      </c>
      <c r="M19" s="94">
        <v>0</v>
      </c>
      <c r="N19" s="13">
        <v>3</v>
      </c>
      <c r="O19" s="13">
        <v>12</v>
      </c>
      <c r="P19" s="13">
        <v>0</v>
      </c>
      <c r="Q19" s="13">
        <v>0</v>
      </c>
      <c r="R19" s="13">
        <v>6</v>
      </c>
      <c r="S19" s="13">
        <v>65</v>
      </c>
      <c r="T19" s="13">
        <v>0</v>
      </c>
      <c r="U19" s="13">
        <v>0</v>
      </c>
      <c r="V19" s="13">
        <v>0</v>
      </c>
      <c r="W19" s="9">
        <f>SUM(N19:V19)</f>
        <v>86</v>
      </c>
      <c r="X19" s="13">
        <v>6</v>
      </c>
      <c r="Y19" s="13">
        <v>24</v>
      </c>
      <c r="Z19" s="13">
        <v>0</v>
      </c>
      <c r="AA19" s="13">
        <v>0</v>
      </c>
      <c r="AB19" s="13">
        <v>6</v>
      </c>
      <c r="AC19" s="13">
        <v>21</v>
      </c>
      <c r="AD19" s="13">
        <v>0</v>
      </c>
      <c r="AE19" s="13">
        <v>0</v>
      </c>
      <c r="AF19" s="13">
        <v>0</v>
      </c>
      <c r="AG19" s="9">
        <f>SUM(X19:AF19)</f>
        <v>57</v>
      </c>
      <c r="AH19" s="13">
        <v>3</v>
      </c>
      <c r="AI19" s="13">
        <v>9</v>
      </c>
      <c r="AJ19" s="13">
        <v>0</v>
      </c>
      <c r="AK19" s="13">
        <v>0</v>
      </c>
      <c r="AL19" s="13">
        <v>2</v>
      </c>
      <c r="AM19" s="13">
        <v>12</v>
      </c>
      <c r="AN19" s="13">
        <v>0</v>
      </c>
      <c r="AO19" s="13">
        <v>0</v>
      </c>
      <c r="AP19" s="13">
        <v>0</v>
      </c>
      <c r="AQ19" s="9">
        <f>SUM(AH19:AP19)</f>
        <v>26</v>
      </c>
      <c r="AR19" s="13">
        <v>0</v>
      </c>
      <c r="AS19" s="13">
        <v>3</v>
      </c>
      <c r="AT19" s="13">
        <v>0</v>
      </c>
      <c r="AU19" s="13">
        <v>0</v>
      </c>
      <c r="AV19" s="13">
        <v>0</v>
      </c>
      <c r="AW19" s="13">
        <v>6</v>
      </c>
      <c r="AX19" s="13">
        <v>0</v>
      </c>
      <c r="AY19" s="13">
        <v>0</v>
      </c>
      <c r="AZ19" s="13">
        <v>0</v>
      </c>
      <c r="BA19" s="9">
        <f>SUM(AR19:AZ19)</f>
        <v>9</v>
      </c>
      <c r="BB19" s="13">
        <v>1</v>
      </c>
      <c r="BC19" s="13">
        <v>3</v>
      </c>
      <c r="BD19" s="13">
        <v>0</v>
      </c>
      <c r="BE19" s="13">
        <v>0</v>
      </c>
      <c r="BF19" s="13">
        <v>0</v>
      </c>
      <c r="BG19" s="13">
        <v>3</v>
      </c>
      <c r="BH19" s="13">
        <v>0</v>
      </c>
      <c r="BI19" s="13">
        <v>0</v>
      </c>
      <c r="BJ19" s="13">
        <v>0</v>
      </c>
      <c r="BK19" s="9">
        <f>SUM(BB19:BJ19)</f>
        <v>7</v>
      </c>
      <c r="BL19" s="45">
        <v>2</v>
      </c>
      <c r="BM19" s="45">
        <v>9</v>
      </c>
      <c r="BN19" s="45">
        <v>0</v>
      </c>
      <c r="BO19" s="45">
        <v>0</v>
      </c>
      <c r="BP19" s="45">
        <v>4</v>
      </c>
      <c r="BQ19" s="45">
        <v>0</v>
      </c>
      <c r="BR19" s="45">
        <v>0</v>
      </c>
      <c r="BS19" s="45">
        <v>0</v>
      </c>
      <c r="BT19" s="45">
        <v>0</v>
      </c>
      <c r="BU19" s="109">
        <f t="shared" si="5"/>
        <v>15</v>
      </c>
      <c r="BV19" s="13"/>
    </row>
    <row r="20" spans="1:74" ht="29" x14ac:dyDescent="0.35">
      <c r="A20" s="13"/>
      <c r="B20" s="89" t="s">
        <v>463</v>
      </c>
      <c r="C20" s="13">
        <v>237</v>
      </c>
      <c r="D20" s="14" t="s">
        <v>33</v>
      </c>
      <c r="E20" s="82" t="s">
        <v>464</v>
      </c>
      <c r="F20" s="14">
        <v>45230</v>
      </c>
      <c r="G20" s="14"/>
      <c r="H20" s="95">
        <v>225</v>
      </c>
      <c r="I20" s="95">
        <v>12</v>
      </c>
      <c r="J20" s="95">
        <v>0</v>
      </c>
      <c r="K20" s="97">
        <v>12</v>
      </c>
      <c r="L20" s="95">
        <v>0</v>
      </c>
      <c r="M20" s="95">
        <v>0</v>
      </c>
      <c r="N20" s="85">
        <v>140</v>
      </c>
      <c r="O20" s="85">
        <v>85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7">
        <f t="shared" ref="W20:W21" si="17">SUM(N20:V20)</f>
        <v>225</v>
      </c>
      <c r="X20" s="85">
        <v>7</v>
      </c>
      <c r="Y20" s="85">
        <v>5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7">
        <f t="shared" ref="AG20:AG21" si="18">SUM(X20:AF20)</f>
        <v>12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0</v>
      </c>
      <c r="AO20" s="85">
        <v>0</v>
      </c>
      <c r="AP20" s="85">
        <v>0</v>
      </c>
      <c r="AQ20" s="87">
        <f t="shared" ref="AQ20:AQ21" si="19">SUM(AH20:AP20)</f>
        <v>0</v>
      </c>
      <c r="AR20" s="85">
        <v>0</v>
      </c>
      <c r="AS20" s="85">
        <v>0</v>
      </c>
      <c r="AT20" s="85">
        <v>0</v>
      </c>
      <c r="AU20" s="85">
        <v>0</v>
      </c>
      <c r="AV20" s="85">
        <v>0</v>
      </c>
      <c r="AW20" s="85">
        <v>0</v>
      </c>
      <c r="AX20" s="85">
        <v>0</v>
      </c>
      <c r="AY20" s="85">
        <v>0</v>
      </c>
      <c r="AZ20" s="85">
        <v>0</v>
      </c>
      <c r="BA20" s="87">
        <f t="shared" ref="BA20:BA21" si="20">SUM(AR20:AZ20)</f>
        <v>0</v>
      </c>
      <c r="BB20" s="85">
        <v>0</v>
      </c>
      <c r="BC20" s="85">
        <v>0</v>
      </c>
      <c r="BD20" s="85">
        <v>0</v>
      </c>
      <c r="BE20" s="85">
        <v>0</v>
      </c>
      <c r="BF20" s="85">
        <v>0</v>
      </c>
      <c r="BG20" s="85">
        <v>0</v>
      </c>
      <c r="BH20" s="85">
        <v>0</v>
      </c>
      <c r="BI20" s="85">
        <v>0</v>
      </c>
      <c r="BJ20" s="85">
        <v>0</v>
      </c>
      <c r="BK20" s="87">
        <f t="shared" ref="BK20:BK21" si="21">SUM(BB20:BJ20)</f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109">
        <f t="shared" si="5"/>
        <v>0</v>
      </c>
      <c r="BV20" s="44"/>
    </row>
    <row r="21" spans="1:74" s="99" customFormat="1" x14ac:dyDescent="0.3">
      <c r="A21" s="85"/>
      <c r="B21" s="85" t="s">
        <v>465</v>
      </c>
      <c r="C21" s="85">
        <v>136</v>
      </c>
      <c r="D21" s="86" t="s">
        <v>47</v>
      </c>
      <c r="E21" s="85" t="s">
        <v>466</v>
      </c>
      <c r="F21" s="86">
        <v>45233</v>
      </c>
      <c r="G21" s="86"/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22</v>
      </c>
      <c r="S21" s="85">
        <v>49</v>
      </c>
      <c r="T21" s="85">
        <v>31</v>
      </c>
      <c r="U21" s="85">
        <v>0</v>
      </c>
      <c r="V21" s="85">
        <v>0</v>
      </c>
      <c r="W21" s="98">
        <f t="shared" si="17"/>
        <v>102</v>
      </c>
      <c r="X21" s="85">
        <v>8</v>
      </c>
      <c r="Y21" s="85">
        <v>22</v>
      </c>
      <c r="Z21" s="85">
        <v>0</v>
      </c>
      <c r="AA21" s="85">
        <v>0</v>
      </c>
      <c r="AB21" s="85">
        <v>0</v>
      </c>
      <c r="AC21" s="85">
        <v>2</v>
      </c>
      <c r="AD21" s="85">
        <v>2</v>
      </c>
      <c r="AE21" s="85">
        <v>0</v>
      </c>
      <c r="AF21" s="85">
        <v>0</v>
      </c>
      <c r="AG21" s="98">
        <f t="shared" si="18"/>
        <v>34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/>
      <c r="AO21" s="85">
        <v>0</v>
      </c>
      <c r="AP21" s="85">
        <v>0</v>
      </c>
      <c r="AQ21" s="98">
        <f t="shared" si="19"/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5">
        <v>0</v>
      </c>
      <c r="AZ21" s="85">
        <v>0</v>
      </c>
      <c r="BA21" s="98">
        <f t="shared" si="20"/>
        <v>0</v>
      </c>
      <c r="BB21" s="85">
        <v>0</v>
      </c>
      <c r="BC21" s="85">
        <v>0</v>
      </c>
      <c r="BD21" s="85">
        <v>0</v>
      </c>
      <c r="BE21" s="85">
        <v>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98">
        <f t="shared" si="21"/>
        <v>0</v>
      </c>
      <c r="BL21" s="96">
        <v>0</v>
      </c>
      <c r="BM21" s="96">
        <v>0</v>
      </c>
      <c r="BN21" s="96">
        <v>0</v>
      </c>
      <c r="BO21" s="96">
        <v>0</v>
      </c>
      <c r="BP21" s="96">
        <v>0</v>
      </c>
      <c r="BQ21" s="96">
        <v>0</v>
      </c>
      <c r="BR21" s="96">
        <v>0</v>
      </c>
      <c r="BS21" s="96">
        <v>0</v>
      </c>
      <c r="BT21" s="96">
        <v>0</v>
      </c>
      <c r="BU21" s="109">
        <f t="shared" si="5"/>
        <v>0</v>
      </c>
      <c r="BV21" s="85"/>
    </row>
    <row r="22" spans="1:74" s="3" customFormat="1" x14ac:dyDescent="0.3">
      <c r="A22" s="7"/>
      <c r="B22" s="9" t="s">
        <v>54</v>
      </c>
      <c r="C22" s="9">
        <f>SUM(C19:C21)</f>
        <v>695</v>
      </c>
      <c r="D22" s="15"/>
      <c r="E22" s="7"/>
      <c r="F22" s="9" t="s">
        <v>55</v>
      </c>
      <c r="G22" s="9"/>
      <c r="H22" s="7">
        <f t="shared" ref="H22:AM22" si="22">SUM(H19:H21)</f>
        <v>307</v>
      </c>
      <c r="I22" s="7">
        <f t="shared" si="22"/>
        <v>64</v>
      </c>
      <c r="J22" s="7">
        <f t="shared" si="22"/>
        <v>0</v>
      </c>
      <c r="K22" s="7">
        <f t="shared" si="22"/>
        <v>18</v>
      </c>
      <c r="L22" s="7">
        <f t="shared" si="22"/>
        <v>0</v>
      </c>
      <c r="M22" s="7">
        <f t="shared" si="22"/>
        <v>0</v>
      </c>
      <c r="N22" s="7">
        <f t="shared" si="22"/>
        <v>143</v>
      </c>
      <c r="O22" s="7">
        <f t="shared" si="22"/>
        <v>97</v>
      </c>
      <c r="P22" s="7">
        <f t="shared" si="22"/>
        <v>0</v>
      </c>
      <c r="Q22" s="7">
        <f t="shared" si="22"/>
        <v>0</v>
      </c>
      <c r="R22" s="7">
        <f t="shared" si="22"/>
        <v>28</v>
      </c>
      <c r="S22" s="7">
        <f t="shared" si="22"/>
        <v>114</v>
      </c>
      <c r="T22" s="7">
        <f t="shared" si="22"/>
        <v>31</v>
      </c>
      <c r="U22" s="7">
        <f t="shared" si="22"/>
        <v>0</v>
      </c>
      <c r="V22" s="7">
        <f t="shared" si="22"/>
        <v>0</v>
      </c>
      <c r="W22" s="19">
        <f t="shared" si="22"/>
        <v>413</v>
      </c>
      <c r="X22" s="7">
        <f t="shared" si="22"/>
        <v>21</v>
      </c>
      <c r="Y22" s="7">
        <f t="shared" si="22"/>
        <v>51</v>
      </c>
      <c r="Z22" s="7">
        <f t="shared" si="22"/>
        <v>0</v>
      </c>
      <c r="AA22" s="7">
        <f t="shared" si="22"/>
        <v>0</v>
      </c>
      <c r="AB22" s="7">
        <f t="shared" si="22"/>
        <v>6</v>
      </c>
      <c r="AC22" s="7">
        <f t="shared" si="22"/>
        <v>23</v>
      </c>
      <c r="AD22" s="7">
        <f t="shared" si="22"/>
        <v>2</v>
      </c>
      <c r="AE22" s="7">
        <f t="shared" si="22"/>
        <v>0</v>
      </c>
      <c r="AF22" s="7">
        <f t="shared" si="22"/>
        <v>0</v>
      </c>
      <c r="AG22" s="19">
        <f t="shared" si="22"/>
        <v>103</v>
      </c>
      <c r="AH22" s="7">
        <f t="shared" si="22"/>
        <v>3</v>
      </c>
      <c r="AI22" s="7">
        <f t="shared" si="22"/>
        <v>9</v>
      </c>
      <c r="AJ22" s="7">
        <f t="shared" si="22"/>
        <v>0</v>
      </c>
      <c r="AK22" s="7">
        <f t="shared" si="22"/>
        <v>0</v>
      </c>
      <c r="AL22" s="7">
        <f t="shared" si="22"/>
        <v>2</v>
      </c>
      <c r="AM22" s="7">
        <f t="shared" si="22"/>
        <v>12</v>
      </c>
      <c r="AN22" s="7">
        <f t="shared" ref="AN22:BK22" si="23">SUM(AN19:AN21)</f>
        <v>0</v>
      </c>
      <c r="AO22" s="7">
        <f t="shared" si="23"/>
        <v>0</v>
      </c>
      <c r="AP22" s="7">
        <f t="shared" si="23"/>
        <v>0</v>
      </c>
      <c r="AQ22" s="19">
        <f t="shared" si="23"/>
        <v>26</v>
      </c>
      <c r="AR22" s="7">
        <f t="shared" si="23"/>
        <v>0</v>
      </c>
      <c r="AS22" s="7">
        <f t="shared" si="23"/>
        <v>3</v>
      </c>
      <c r="AT22" s="7">
        <f t="shared" si="23"/>
        <v>0</v>
      </c>
      <c r="AU22" s="7">
        <f t="shared" si="23"/>
        <v>0</v>
      </c>
      <c r="AV22" s="7">
        <f t="shared" si="23"/>
        <v>0</v>
      </c>
      <c r="AW22" s="7">
        <f t="shared" si="23"/>
        <v>6</v>
      </c>
      <c r="AX22" s="7">
        <f t="shared" si="23"/>
        <v>0</v>
      </c>
      <c r="AY22" s="7">
        <f t="shared" si="23"/>
        <v>0</v>
      </c>
      <c r="AZ22" s="7">
        <f t="shared" si="23"/>
        <v>0</v>
      </c>
      <c r="BA22" s="19">
        <f t="shared" si="23"/>
        <v>9</v>
      </c>
      <c r="BB22" s="7">
        <f t="shared" si="23"/>
        <v>1</v>
      </c>
      <c r="BC22" s="7">
        <f t="shared" si="23"/>
        <v>3</v>
      </c>
      <c r="BD22" s="7">
        <f t="shared" si="23"/>
        <v>0</v>
      </c>
      <c r="BE22" s="7">
        <f t="shared" si="23"/>
        <v>0</v>
      </c>
      <c r="BF22" s="7">
        <f t="shared" si="23"/>
        <v>0</v>
      </c>
      <c r="BG22" s="7">
        <f t="shared" si="23"/>
        <v>3</v>
      </c>
      <c r="BH22" s="7">
        <f t="shared" si="23"/>
        <v>0</v>
      </c>
      <c r="BI22" s="7">
        <f t="shared" si="23"/>
        <v>0</v>
      </c>
      <c r="BJ22" s="7">
        <f t="shared" si="23"/>
        <v>0</v>
      </c>
      <c r="BK22" s="19">
        <f t="shared" si="23"/>
        <v>7</v>
      </c>
      <c r="BL22" s="19"/>
      <c r="BM22" s="19"/>
      <c r="BN22" s="19"/>
      <c r="BO22" s="19"/>
      <c r="BP22" s="19"/>
      <c r="BQ22" s="19"/>
      <c r="BR22" s="19"/>
      <c r="BS22" s="19"/>
      <c r="BT22" s="19"/>
      <c r="BU22" s="109">
        <f t="shared" si="5"/>
        <v>0</v>
      </c>
      <c r="BV22" s="37"/>
    </row>
    <row r="23" spans="1:74" x14ac:dyDescent="0.3">
      <c r="A23" s="30"/>
      <c r="B23" s="30"/>
      <c r="C23" s="30"/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23"/>
      <c r="AR23" s="30"/>
      <c r="AS23" s="30"/>
      <c r="AT23" s="30"/>
      <c r="AU23" s="30"/>
      <c r="AV23" s="30"/>
      <c r="AW23" s="30"/>
      <c r="AX23" s="30"/>
      <c r="AY23" s="30"/>
      <c r="AZ23" s="30"/>
      <c r="BA23" s="24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109">
        <f t="shared" si="5"/>
        <v>0</v>
      </c>
      <c r="BV23" s="13"/>
    </row>
    <row r="24" spans="1:74" ht="14.5" x14ac:dyDescent="0.35">
      <c r="A24" s="13"/>
      <c r="B24" t="s">
        <v>467</v>
      </c>
      <c r="C24" s="50">
        <v>40</v>
      </c>
      <c r="D24" s="83" t="s">
        <v>136</v>
      </c>
      <c r="E24" s="50" t="s">
        <v>468</v>
      </c>
      <c r="F24" s="83">
        <v>45303</v>
      </c>
      <c r="G24" s="14"/>
      <c r="H24" s="79">
        <v>0</v>
      </c>
      <c r="I24" s="79">
        <v>24</v>
      </c>
      <c r="J24" s="79">
        <v>0</v>
      </c>
      <c r="K24" s="79">
        <v>2</v>
      </c>
      <c r="L24" s="79">
        <v>0</v>
      </c>
      <c r="M24" s="79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21">
        <f>SUM(N24:V24)</f>
        <v>0</v>
      </c>
      <c r="X24" s="13">
        <v>4</v>
      </c>
      <c r="Y24" s="13">
        <v>0</v>
      </c>
      <c r="Z24" s="13">
        <v>0</v>
      </c>
      <c r="AA24" s="13">
        <v>0</v>
      </c>
      <c r="AB24" s="13">
        <v>12</v>
      </c>
      <c r="AC24" s="13">
        <v>21</v>
      </c>
      <c r="AD24" s="13">
        <v>3</v>
      </c>
      <c r="AE24" s="13">
        <v>0</v>
      </c>
      <c r="AF24" s="13">
        <v>0</v>
      </c>
      <c r="AG24" s="9">
        <f>SUM(X24:AF24)</f>
        <v>40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9">
        <f>SUM(AH24:AP24)</f>
        <v>0</v>
      </c>
      <c r="AR24" s="13">
        <v>4</v>
      </c>
      <c r="AS24" s="13">
        <v>0</v>
      </c>
      <c r="AT24" s="13">
        <v>0</v>
      </c>
      <c r="AU24" s="13">
        <v>0</v>
      </c>
      <c r="AV24" s="13">
        <v>3</v>
      </c>
      <c r="AW24" s="13">
        <v>5</v>
      </c>
      <c r="AX24" s="13">
        <v>3</v>
      </c>
      <c r="AY24" s="13">
        <v>0</v>
      </c>
      <c r="AZ24" s="13">
        <v>0</v>
      </c>
      <c r="BA24" s="9">
        <f>SUM(AR24:AZ24)</f>
        <v>15</v>
      </c>
      <c r="BB24" s="13">
        <v>0</v>
      </c>
      <c r="BC24" s="13">
        <v>0</v>
      </c>
      <c r="BD24" s="13">
        <v>0</v>
      </c>
      <c r="BE24" s="13">
        <v>0</v>
      </c>
      <c r="BF24" s="13">
        <v>9</v>
      </c>
      <c r="BG24" s="13">
        <v>16</v>
      </c>
      <c r="BH24" s="13">
        <v>0</v>
      </c>
      <c r="BI24" s="13">
        <v>0</v>
      </c>
      <c r="BJ24" s="13">
        <v>0</v>
      </c>
      <c r="BK24" s="21">
        <f>SUM(BB24:BJ24)</f>
        <v>25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0</v>
      </c>
      <c r="BR24" s="45">
        <v>0</v>
      </c>
      <c r="BS24" s="45">
        <v>0</v>
      </c>
      <c r="BT24" s="45">
        <v>0</v>
      </c>
      <c r="BU24" s="109">
        <f t="shared" si="5"/>
        <v>0</v>
      </c>
      <c r="BV24" s="13"/>
    </row>
    <row r="25" spans="1:74" ht="14.5" x14ac:dyDescent="0.35">
      <c r="A25" s="13"/>
      <c r="B25" s="100" t="s">
        <v>469</v>
      </c>
      <c r="C25" s="13">
        <v>12</v>
      </c>
      <c r="D25" s="14" t="s">
        <v>80</v>
      </c>
      <c r="E25" s="13" t="s">
        <v>470</v>
      </c>
      <c r="F25" s="14">
        <v>45315</v>
      </c>
      <c r="G25" s="14"/>
      <c r="H25" s="79">
        <v>0</v>
      </c>
      <c r="I25" s="79">
        <v>12</v>
      </c>
      <c r="J25" s="79">
        <v>0</v>
      </c>
      <c r="K25" s="79">
        <v>1</v>
      </c>
      <c r="L25" s="79">
        <v>0</v>
      </c>
      <c r="M25" s="79">
        <v>12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21">
        <f t="shared" ref="W25:W28" si="24">SUM(N25:V25)</f>
        <v>0</v>
      </c>
      <c r="X25" s="13">
        <v>0</v>
      </c>
      <c r="Y25" s="13"/>
      <c r="Z25" s="13">
        <v>0</v>
      </c>
      <c r="AA25" s="13">
        <v>0</v>
      </c>
      <c r="AB25" s="13">
        <v>6</v>
      </c>
      <c r="AC25" s="13">
        <v>6</v>
      </c>
      <c r="AD25" s="13">
        <v>0</v>
      </c>
      <c r="AE25" s="13">
        <v>0</v>
      </c>
      <c r="AF25" s="13">
        <v>0</v>
      </c>
      <c r="AG25" s="9">
        <f t="shared" ref="AG25:AG28" si="25">SUM(X25:AF25)</f>
        <v>12</v>
      </c>
      <c r="AH25" s="13">
        <v>0</v>
      </c>
      <c r="AI25" s="13">
        <v>0</v>
      </c>
      <c r="AJ25" s="13">
        <v>0</v>
      </c>
      <c r="AK25" s="13">
        <v>0</v>
      </c>
      <c r="AL25" s="13">
        <v>6</v>
      </c>
      <c r="AM25" s="13">
        <v>6</v>
      </c>
      <c r="AN25" s="13">
        <v>0</v>
      </c>
      <c r="AO25" s="13">
        <v>0</v>
      </c>
      <c r="AP25" s="13">
        <v>0</v>
      </c>
      <c r="AQ25" s="9">
        <f t="shared" ref="AQ25:AQ28" si="26">SUM(AH25:AP25)</f>
        <v>12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9">
        <f t="shared" ref="BA25:BA28" si="27">SUM(AR25:AZ25)</f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21">
        <f t="shared" ref="BK25:BK28" si="28">SUM(BB25:BJ25)</f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109">
        <f t="shared" si="5"/>
        <v>0</v>
      </c>
      <c r="BV25" s="13"/>
    </row>
    <row r="26" spans="1:74" ht="14.5" x14ac:dyDescent="0.35">
      <c r="A26" s="13"/>
      <c r="B26" s="103" t="s">
        <v>471</v>
      </c>
      <c r="C26" s="13">
        <v>194</v>
      </c>
      <c r="D26" s="14" t="s">
        <v>37</v>
      </c>
      <c r="E26" s="13" t="s">
        <v>472</v>
      </c>
      <c r="F26" s="14">
        <v>45330</v>
      </c>
      <c r="G26" s="14"/>
      <c r="H26" s="79">
        <v>92</v>
      </c>
      <c r="I26" s="79">
        <v>23</v>
      </c>
      <c r="J26" s="79">
        <v>0</v>
      </c>
      <c r="K26" s="79">
        <v>0</v>
      </c>
      <c r="L26" s="79">
        <v>0</v>
      </c>
      <c r="M26" s="79">
        <v>0</v>
      </c>
      <c r="N26" s="13">
        <v>7</v>
      </c>
      <c r="O26" s="13">
        <v>13</v>
      </c>
      <c r="P26" s="13">
        <v>0</v>
      </c>
      <c r="Q26" s="13">
        <v>0</v>
      </c>
      <c r="R26" s="13">
        <v>21</v>
      </c>
      <c r="S26" s="13">
        <v>78</v>
      </c>
      <c r="T26" s="13">
        <v>39</v>
      </c>
      <c r="U26" s="13">
        <v>5</v>
      </c>
      <c r="V26" s="13">
        <v>0</v>
      </c>
      <c r="W26" s="21">
        <f t="shared" si="24"/>
        <v>163</v>
      </c>
      <c r="X26" s="13">
        <v>6</v>
      </c>
      <c r="Y26" s="13">
        <v>6</v>
      </c>
      <c r="Z26" s="13">
        <v>0</v>
      </c>
      <c r="AA26" s="13">
        <v>0</v>
      </c>
      <c r="AB26" s="13">
        <v>13</v>
      </c>
      <c r="AC26" s="13">
        <v>6</v>
      </c>
      <c r="AD26" s="13">
        <v>0</v>
      </c>
      <c r="AE26" s="13">
        <v>0</v>
      </c>
      <c r="AF26" s="13">
        <v>0</v>
      </c>
      <c r="AG26" s="9">
        <f t="shared" si="25"/>
        <v>31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9">
        <f t="shared" si="26"/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9">
        <f t="shared" si="27"/>
        <v>0</v>
      </c>
      <c r="BB26" s="13">
        <v>6</v>
      </c>
      <c r="BC26" s="13">
        <v>6</v>
      </c>
      <c r="BD26" s="13">
        <v>0</v>
      </c>
      <c r="BE26" s="13">
        <v>0</v>
      </c>
      <c r="BF26" s="13">
        <v>13</v>
      </c>
      <c r="BG26" s="13">
        <v>6</v>
      </c>
      <c r="BH26" s="13">
        <v>0</v>
      </c>
      <c r="BI26" s="13">
        <v>0</v>
      </c>
      <c r="BJ26" s="13">
        <v>0</v>
      </c>
      <c r="BK26" s="21">
        <f t="shared" si="28"/>
        <v>31</v>
      </c>
      <c r="BL26" s="45">
        <v>0</v>
      </c>
      <c r="BM26" s="45">
        <v>0</v>
      </c>
      <c r="BN26" s="45">
        <v>0</v>
      </c>
      <c r="BO26" s="45">
        <v>0</v>
      </c>
      <c r="BP26" s="45">
        <v>0</v>
      </c>
      <c r="BQ26" s="45">
        <v>0</v>
      </c>
      <c r="BR26" s="45">
        <v>0</v>
      </c>
      <c r="BS26" s="45">
        <v>0</v>
      </c>
      <c r="BT26" s="45">
        <v>0</v>
      </c>
      <c r="BU26" s="109">
        <f t="shared" si="5"/>
        <v>0</v>
      </c>
      <c r="BV26" s="13"/>
    </row>
    <row r="27" spans="1:74" ht="26.5" x14ac:dyDescent="0.35">
      <c r="A27" s="13"/>
      <c r="B27" s="107" t="s">
        <v>488</v>
      </c>
      <c r="C27" s="13">
        <v>46</v>
      </c>
      <c r="D27" s="13" t="s">
        <v>181</v>
      </c>
      <c r="E27" s="75" t="s">
        <v>489</v>
      </c>
      <c r="F27" s="14">
        <v>45345</v>
      </c>
      <c r="G27" s="14"/>
      <c r="H27" s="79">
        <v>0</v>
      </c>
      <c r="I27" s="79">
        <v>0</v>
      </c>
      <c r="J27" s="79">
        <v>2</v>
      </c>
      <c r="K27" s="79">
        <v>2</v>
      </c>
      <c r="L27" s="79">
        <v>0</v>
      </c>
      <c r="M27" s="79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14</v>
      </c>
      <c r="T27" s="13">
        <v>18</v>
      </c>
      <c r="U27" s="13">
        <v>0</v>
      </c>
      <c r="V27" s="13">
        <v>0</v>
      </c>
      <c r="W27" s="21">
        <f t="shared" si="24"/>
        <v>32</v>
      </c>
      <c r="X27" s="13">
        <v>0</v>
      </c>
      <c r="Y27" s="13">
        <v>0</v>
      </c>
      <c r="Z27" s="13">
        <v>0</v>
      </c>
      <c r="AA27" s="13">
        <v>1</v>
      </c>
      <c r="AB27" s="13">
        <v>9</v>
      </c>
      <c r="AC27" s="13">
        <v>0</v>
      </c>
      <c r="AD27" s="13">
        <v>0</v>
      </c>
      <c r="AE27" s="13">
        <v>0</v>
      </c>
      <c r="AF27" s="13">
        <v>0</v>
      </c>
      <c r="AG27" s="9">
        <f t="shared" si="25"/>
        <v>10</v>
      </c>
      <c r="AH27" s="13">
        <v>0</v>
      </c>
      <c r="AI27" s="13">
        <v>0</v>
      </c>
      <c r="AJ27" s="13">
        <v>0</v>
      </c>
      <c r="AK27" s="13">
        <v>1</v>
      </c>
      <c r="AL27" s="13">
        <v>4</v>
      </c>
      <c r="AM27" s="13"/>
      <c r="AN27" s="13">
        <v>0</v>
      </c>
      <c r="AO27" s="13">
        <v>0</v>
      </c>
      <c r="AP27" s="13">
        <v>0</v>
      </c>
      <c r="AQ27" s="9">
        <f t="shared" si="26"/>
        <v>5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2</v>
      </c>
      <c r="AX27" s="13">
        <v>0</v>
      </c>
      <c r="AY27" s="13">
        <v>0</v>
      </c>
      <c r="AZ27" s="13">
        <v>0</v>
      </c>
      <c r="BA27" s="9">
        <f t="shared" si="27"/>
        <v>2</v>
      </c>
      <c r="BB27" s="13">
        <v>0</v>
      </c>
      <c r="BC27" s="13">
        <v>0</v>
      </c>
      <c r="BD27" s="13">
        <v>0</v>
      </c>
      <c r="BE27" s="13">
        <v>0</v>
      </c>
      <c r="BF27" s="13">
        <v>3</v>
      </c>
      <c r="BG27" s="13">
        <v>0</v>
      </c>
      <c r="BH27" s="13">
        <v>0</v>
      </c>
      <c r="BI27" s="13">
        <v>0</v>
      </c>
      <c r="BJ27" s="13">
        <v>0</v>
      </c>
      <c r="BK27" s="21">
        <f t="shared" si="28"/>
        <v>3</v>
      </c>
      <c r="BL27" s="45">
        <v>0</v>
      </c>
      <c r="BM27" s="45">
        <v>0</v>
      </c>
      <c r="BN27" s="45">
        <v>0</v>
      </c>
      <c r="BO27" s="45">
        <v>0</v>
      </c>
      <c r="BP27" s="45">
        <v>0</v>
      </c>
      <c r="BQ27" s="45">
        <v>0</v>
      </c>
      <c r="BR27" s="45">
        <v>0</v>
      </c>
      <c r="BS27" s="45">
        <v>0</v>
      </c>
      <c r="BT27" s="45">
        <v>0</v>
      </c>
      <c r="BU27" s="109">
        <f t="shared" si="5"/>
        <v>0</v>
      </c>
      <c r="BV27" s="13"/>
    </row>
    <row r="28" spans="1:74" ht="14.5" x14ac:dyDescent="0.35">
      <c r="A28" s="13"/>
      <c r="B28" s="84" t="s">
        <v>495</v>
      </c>
      <c r="C28" s="13">
        <v>62</v>
      </c>
      <c r="D28" s="14" t="s">
        <v>461</v>
      </c>
      <c r="E28" s="13" t="s">
        <v>494</v>
      </c>
      <c r="F28" s="14">
        <v>45366</v>
      </c>
      <c r="G28" s="14"/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31</v>
      </c>
      <c r="T28" s="13">
        <v>0</v>
      </c>
      <c r="U28" s="13">
        <v>0</v>
      </c>
      <c r="V28" s="13">
        <v>0</v>
      </c>
      <c r="W28" s="21">
        <f t="shared" si="24"/>
        <v>31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9">
        <f t="shared" si="25"/>
        <v>0</v>
      </c>
      <c r="AH28" s="13">
        <v>3</v>
      </c>
      <c r="AI28" s="13">
        <v>4</v>
      </c>
      <c r="AJ28" s="13">
        <v>0</v>
      </c>
      <c r="AK28" s="13">
        <v>0</v>
      </c>
      <c r="AL28" s="13">
        <v>0</v>
      </c>
      <c r="AM28" s="13">
        <v>7</v>
      </c>
      <c r="AN28" s="13">
        <v>0</v>
      </c>
      <c r="AO28" s="13">
        <v>0</v>
      </c>
      <c r="AP28" s="13">
        <v>0</v>
      </c>
      <c r="AQ28" s="9">
        <f t="shared" si="26"/>
        <v>14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5</v>
      </c>
      <c r="AX28" s="13">
        <v>0</v>
      </c>
      <c r="AY28" s="13">
        <v>0</v>
      </c>
      <c r="AZ28" s="13">
        <v>0</v>
      </c>
      <c r="BA28" s="9">
        <f t="shared" si="27"/>
        <v>5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4</v>
      </c>
      <c r="BH28" s="13">
        <v>0</v>
      </c>
      <c r="BI28" s="13">
        <v>0</v>
      </c>
      <c r="BJ28" s="13">
        <v>0</v>
      </c>
      <c r="BK28" s="21">
        <f t="shared" si="28"/>
        <v>4</v>
      </c>
      <c r="BL28" s="45">
        <v>0</v>
      </c>
      <c r="BM28" s="45">
        <v>8</v>
      </c>
      <c r="BN28" s="45">
        <v>0</v>
      </c>
      <c r="BO28" s="45">
        <v>0</v>
      </c>
      <c r="BP28" s="45">
        <v>0</v>
      </c>
      <c r="BQ28" s="45">
        <v>0</v>
      </c>
      <c r="BR28" s="45">
        <v>0</v>
      </c>
      <c r="BS28" s="45">
        <v>0</v>
      </c>
      <c r="BT28" s="45">
        <v>0</v>
      </c>
      <c r="BU28" s="109">
        <f t="shared" si="5"/>
        <v>8</v>
      </c>
      <c r="BV28" s="13"/>
    </row>
    <row r="29" spans="1:74" s="3" customFormat="1" x14ac:dyDescent="0.3">
      <c r="A29" s="7"/>
      <c r="B29" s="7" t="s">
        <v>56</v>
      </c>
      <c r="C29" s="9">
        <f>SUM(C24:C28)</f>
        <v>354</v>
      </c>
      <c r="D29" s="15"/>
      <c r="E29" s="7"/>
      <c r="F29" s="9" t="s">
        <v>57</v>
      </c>
      <c r="G29" s="9"/>
      <c r="H29" s="7">
        <f t="shared" ref="H29:AM29" si="29">SUM(H24:H28)</f>
        <v>92</v>
      </c>
      <c r="I29" s="7">
        <f t="shared" si="29"/>
        <v>59</v>
      </c>
      <c r="J29" s="7">
        <f t="shared" si="29"/>
        <v>2</v>
      </c>
      <c r="K29" s="7">
        <f t="shared" si="29"/>
        <v>5</v>
      </c>
      <c r="L29" s="7">
        <f t="shared" si="29"/>
        <v>0</v>
      </c>
      <c r="M29" s="7">
        <f t="shared" si="29"/>
        <v>12</v>
      </c>
      <c r="N29" s="7">
        <f t="shared" si="29"/>
        <v>7</v>
      </c>
      <c r="O29" s="7">
        <f t="shared" si="29"/>
        <v>13</v>
      </c>
      <c r="P29" s="7">
        <f t="shared" si="29"/>
        <v>0</v>
      </c>
      <c r="Q29" s="7">
        <f t="shared" si="29"/>
        <v>0</v>
      </c>
      <c r="R29" s="7">
        <f t="shared" si="29"/>
        <v>21</v>
      </c>
      <c r="S29" s="7">
        <f t="shared" si="29"/>
        <v>123</v>
      </c>
      <c r="T29" s="7">
        <f t="shared" si="29"/>
        <v>57</v>
      </c>
      <c r="U29" s="7">
        <f t="shared" si="29"/>
        <v>5</v>
      </c>
      <c r="V29" s="7">
        <f t="shared" si="29"/>
        <v>0</v>
      </c>
      <c r="W29" s="19">
        <f t="shared" si="29"/>
        <v>226</v>
      </c>
      <c r="X29" s="7">
        <f t="shared" si="29"/>
        <v>10</v>
      </c>
      <c r="Y29" s="7">
        <f t="shared" si="29"/>
        <v>6</v>
      </c>
      <c r="Z29" s="7">
        <f t="shared" si="29"/>
        <v>0</v>
      </c>
      <c r="AA29" s="7">
        <f t="shared" si="29"/>
        <v>1</v>
      </c>
      <c r="AB29" s="7">
        <f t="shared" si="29"/>
        <v>40</v>
      </c>
      <c r="AC29" s="7">
        <f t="shared" si="29"/>
        <v>33</v>
      </c>
      <c r="AD29" s="7">
        <f t="shared" si="29"/>
        <v>3</v>
      </c>
      <c r="AE29" s="7">
        <f t="shared" si="29"/>
        <v>0</v>
      </c>
      <c r="AF29" s="7">
        <f t="shared" si="29"/>
        <v>0</v>
      </c>
      <c r="AG29" s="19">
        <f t="shared" si="29"/>
        <v>93</v>
      </c>
      <c r="AH29" s="7">
        <f t="shared" si="29"/>
        <v>3</v>
      </c>
      <c r="AI29" s="7">
        <f t="shared" si="29"/>
        <v>4</v>
      </c>
      <c r="AJ29" s="7">
        <f t="shared" si="29"/>
        <v>0</v>
      </c>
      <c r="AK29" s="7">
        <f t="shared" si="29"/>
        <v>1</v>
      </c>
      <c r="AL29" s="7">
        <f t="shared" si="29"/>
        <v>10</v>
      </c>
      <c r="AM29" s="7">
        <f t="shared" si="29"/>
        <v>13</v>
      </c>
      <c r="AN29" s="7">
        <f t="shared" ref="AN29:BK29" si="30">SUM(AN24:AN28)</f>
        <v>0</v>
      </c>
      <c r="AO29" s="7">
        <f t="shared" si="30"/>
        <v>0</v>
      </c>
      <c r="AP29" s="7">
        <f t="shared" si="30"/>
        <v>0</v>
      </c>
      <c r="AQ29" s="19">
        <f t="shared" si="30"/>
        <v>31</v>
      </c>
      <c r="AR29" s="7">
        <f t="shared" si="30"/>
        <v>4</v>
      </c>
      <c r="AS29" s="7">
        <f t="shared" si="30"/>
        <v>0</v>
      </c>
      <c r="AT29" s="7">
        <f t="shared" si="30"/>
        <v>0</v>
      </c>
      <c r="AU29" s="7">
        <f t="shared" si="30"/>
        <v>0</v>
      </c>
      <c r="AV29" s="7">
        <f t="shared" si="30"/>
        <v>3</v>
      </c>
      <c r="AW29" s="7">
        <f t="shared" si="30"/>
        <v>12</v>
      </c>
      <c r="AX29" s="7">
        <f t="shared" si="30"/>
        <v>3</v>
      </c>
      <c r="AY29" s="7">
        <f t="shared" si="30"/>
        <v>0</v>
      </c>
      <c r="AZ29" s="7">
        <f t="shared" si="30"/>
        <v>0</v>
      </c>
      <c r="BA29" s="19">
        <f t="shared" si="30"/>
        <v>22</v>
      </c>
      <c r="BB29" s="7">
        <f t="shared" si="30"/>
        <v>6</v>
      </c>
      <c r="BC29" s="7">
        <f t="shared" si="30"/>
        <v>6</v>
      </c>
      <c r="BD29" s="7">
        <f t="shared" si="30"/>
        <v>0</v>
      </c>
      <c r="BE29" s="7">
        <f t="shared" si="30"/>
        <v>0</v>
      </c>
      <c r="BF29" s="7">
        <f t="shared" si="30"/>
        <v>25</v>
      </c>
      <c r="BG29" s="7">
        <f t="shared" si="30"/>
        <v>26</v>
      </c>
      <c r="BH29" s="7">
        <f t="shared" si="30"/>
        <v>0</v>
      </c>
      <c r="BI29" s="7">
        <f t="shared" si="30"/>
        <v>0</v>
      </c>
      <c r="BJ29" s="7">
        <f t="shared" si="30"/>
        <v>0</v>
      </c>
      <c r="BK29" s="19">
        <f t="shared" si="30"/>
        <v>63</v>
      </c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37"/>
    </row>
    <row r="30" spans="1:74" s="3" customFormat="1" x14ac:dyDescent="0.3">
      <c r="A30" s="24"/>
      <c r="B30" s="24"/>
      <c r="C30" s="25"/>
      <c r="D30" s="32"/>
      <c r="E30" s="24"/>
      <c r="F30" s="25"/>
      <c r="G30" s="25"/>
      <c r="H30" s="25"/>
      <c r="I30" s="25"/>
      <c r="J30" s="25"/>
      <c r="K30" s="25"/>
      <c r="L30" s="25"/>
      <c r="M30" s="25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37"/>
    </row>
    <row r="31" spans="1:74" ht="26.5" customHeight="1" x14ac:dyDescent="0.3">
      <c r="A31" s="16"/>
      <c r="B31" s="17" t="s">
        <v>58</v>
      </c>
      <c r="C31" s="19">
        <f>C29+C22+C17+C11</f>
        <v>2824</v>
      </c>
      <c r="D31" s="18"/>
      <c r="E31" s="16"/>
      <c r="F31" s="17" t="s">
        <v>59</v>
      </c>
      <c r="G31" s="17"/>
      <c r="H31" s="17">
        <f t="shared" ref="H31:AM31" si="31">H29+H22+H17+H11</f>
        <v>683</v>
      </c>
      <c r="I31" s="17">
        <f t="shared" si="31"/>
        <v>216</v>
      </c>
      <c r="J31" s="17">
        <f t="shared" si="31"/>
        <v>2</v>
      </c>
      <c r="K31" s="17">
        <f t="shared" si="31"/>
        <v>50</v>
      </c>
      <c r="L31" s="17">
        <f t="shared" si="31"/>
        <v>7</v>
      </c>
      <c r="M31" s="17">
        <f t="shared" si="31"/>
        <v>12</v>
      </c>
      <c r="N31" s="17">
        <f t="shared" si="31"/>
        <v>190</v>
      </c>
      <c r="O31" s="17">
        <f t="shared" si="31"/>
        <v>199</v>
      </c>
      <c r="P31" s="17">
        <f t="shared" si="31"/>
        <v>8</v>
      </c>
      <c r="Q31" s="17">
        <f t="shared" si="31"/>
        <v>0</v>
      </c>
      <c r="R31" s="17">
        <f t="shared" si="31"/>
        <v>72</v>
      </c>
      <c r="S31" s="17">
        <f t="shared" si="31"/>
        <v>417</v>
      </c>
      <c r="T31" s="17">
        <f t="shared" si="31"/>
        <v>266</v>
      </c>
      <c r="U31" s="17">
        <f t="shared" si="31"/>
        <v>48</v>
      </c>
      <c r="V31" s="17">
        <f t="shared" si="31"/>
        <v>672</v>
      </c>
      <c r="W31" s="17">
        <f t="shared" si="31"/>
        <v>1872</v>
      </c>
      <c r="X31" s="17">
        <f t="shared" si="31"/>
        <v>54</v>
      </c>
      <c r="Y31" s="17">
        <f t="shared" si="31"/>
        <v>142</v>
      </c>
      <c r="Z31" s="17">
        <f t="shared" si="31"/>
        <v>0</v>
      </c>
      <c r="AA31" s="17">
        <f t="shared" si="31"/>
        <v>1</v>
      </c>
      <c r="AB31" s="17">
        <f t="shared" si="31"/>
        <v>89</v>
      </c>
      <c r="AC31" s="17">
        <f t="shared" si="31"/>
        <v>110</v>
      </c>
      <c r="AD31" s="17">
        <f t="shared" si="31"/>
        <v>22</v>
      </c>
      <c r="AE31" s="17">
        <f t="shared" si="31"/>
        <v>1</v>
      </c>
      <c r="AF31" s="17">
        <f t="shared" si="31"/>
        <v>302</v>
      </c>
      <c r="AG31" s="17">
        <f t="shared" si="31"/>
        <v>721</v>
      </c>
      <c r="AH31" s="17">
        <f t="shared" si="31"/>
        <v>19</v>
      </c>
      <c r="AI31" s="17">
        <f t="shared" si="31"/>
        <v>72</v>
      </c>
      <c r="AJ31" s="17">
        <f t="shared" si="31"/>
        <v>0</v>
      </c>
      <c r="AK31" s="17">
        <f t="shared" si="31"/>
        <v>1</v>
      </c>
      <c r="AL31" s="17">
        <f t="shared" si="31"/>
        <v>39</v>
      </c>
      <c r="AM31" s="17">
        <f t="shared" si="31"/>
        <v>65</v>
      </c>
      <c r="AN31" s="17">
        <f t="shared" ref="AN31:BU31" si="32">AN29+AN22+AN17+AN11</f>
        <v>14</v>
      </c>
      <c r="AO31" s="17">
        <f t="shared" si="32"/>
        <v>1</v>
      </c>
      <c r="AP31" s="17">
        <f t="shared" si="32"/>
        <v>147</v>
      </c>
      <c r="AQ31" s="17">
        <f t="shared" si="32"/>
        <v>358</v>
      </c>
      <c r="AR31" s="17">
        <f t="shared" si="32"/>
        <v>10</v>
      </c>
      <c r="AS31" s="17">
        <f t="shared" si="32"/>
        <v>14</v>
      </c>
      <c r="AT31" s="17">
        <f t="shared" si="32"/>
        <v>0</v>
      </c>
      <c r="AU31" s="17">
        <f t="shared" si="32"/>
        <v>0</v>
      </c>
      <c r="AV31" s="17">
        <f t="shared" si="32"/>
        <v>6</v>
      </c>
      <c r="AW31" s="17">
        <f t="shared" si="32"/>
        <v>21</v>
      </c>
      <c r="AX31" s="17">
        <f t="shared" si="32"/>
        <v>4</v>
      </c>
      <c r="AY31" s="17">
        <f t="shared" si="32"/>
        <v>0</v>
      </c>
      <c r="AZ31" s="17">
        <f t="shared" si="32"/>
        <v>49</v>
      </c>
      <c r="BA31" s="17">
        <f t="shared" si="32"/>
        <v>104</v>
      </c>
      <c r="BB31" s="17">
        <f t="shared" si="32"/>
        <v>11</v>
      </c>
      <c r="BC31" s="17">
        <f t="shared" si="32"/>
        <v>18</v>
      </c>
      <c r="BD31" s="17">
        <f t="shared" si="32"/>
        <v>0</v>
      </c>
      <c r="BE31" s="17">
        <f t="shared" si="32"/>
        <v>0</v>
      </c>
      <c r="BF31" s="17">
        <f t="shared" si="32"/>
        <v>33</v>
      </c>
      <c r="BG31" s="17">
        <f t="shared" si="32"/>
        <v>38</v>
      </c>
      <c r="BH31" s="17">
        <f t="shared" si="32"/>
        <v>1</v>
      </c>
      <c r="BI31" s="17">
        <f t="shared" si="32"/>
        <v>0</v>
      </c>
      <c r="BJ31" s="17">
        <f t="shared" si="32"/>
        <v>44</v>
      </c>
      <c r="BK31" s="17">
        <f t="shared" si="32"/>
        <v>145</v>
      </c>
      <c r="BL31" s="17">
        <f t="shared" si="32"/>
        <v>0</v>
      </c>
      <c r="BM31" s="17">
        <f t="shared" si="32"/>
        <v>0</v>
      </c>
      <c r="BN31" s="17">
        <f t="shared" si="32"/>
        <v>0</v>
      </c>
      <c r="BO31" s="17">
        <f t="shared" si="32"/>
        <v>0</v>
      </c>
      <c r="BP31" s="17">
        <f t="shared" si="32"/>
        <v>0</v>
      </c>
      <c r="BQ31" s="17">
        <f t="shared" si="32"/>
        <v>0</v>
      </c>
      <c r="BR31" s="17">
        <f t="shared" si="32"/>
        <v>0</v>
      </c>
      <c r="BS31" s="17">
        <f t="shared" si="32"/>
        <v>0</v>
      </c>
      <c r="BT31" s="17">
        <f t="shared" si="32"/>
        <v>62</v>
      </c>
      <c r="BU31" s="17">
        <f t="shared" si="32"/>
        <v>62</v>
      </c>
      <c r="BV31" s="13"/>
    </row>
    <row r="32" spans="1:74" x14ac:dyDescent="0.3">
      <c r="D32" s="4"/>
    </row>
    <row r="33" spans="4:19" x14ac:dyDescent="0.3">
      <c r="D33" s="4"/>
    </row>
    <row r="34" spans="4:19" x14ac:dyDescent="0.3">
      <c r="D34" s="4"/>
      <c r="O34" s="118" t="s">
        <v>60</v>
      </c>
      <c r="P34" s="118"/>
      <c r="Q34" s="118"/>
      <c r="R34" s="118"/>
      <c r="S34" s="1">
        <f>W31+AG31</f>
        <v>2593</v>
      </c>
    </row>
    <row r="35" spans="4:19" x14ac:dyDescent="0.3">
      <c r="D35" s="4"/>
      <c r="O35" s="118" t="s">
        <v>61</v>
      </c>
      <c r="P35" s="118"/>
      <c r="Q35" s="118"/>
      <c r="R35" s="118"/>
      <c r="S35" s="1">
        <f>AG31/C31*100</f>
        <v>25.53116147308782</v>
      </c>
    </row>
    <row r="36" spans="4:19" x14ac:dyDescent="0.3">
      <c r="D36" s="4"/>
    </row>
    <row r="37" spans="4:19" x14ac:dyDescent="0.3">
      <c r="D37" s="4"/>
    </row>
    <row r="38" spans="4:19" x14ac:dyDescent="0.3">
      <c r="D38" s="4"/>
    </row>
    <row r="39" spans="4:19" x14ac:dyDescent="0.3">
      <c r="D39" s="4"/>
    </row>
    <row r="40" spans="4:19" x14ac:dyDescent="0.3">
      <c r="D40" s="4"/>
    </row>
    <row r="41" spans="4:19" x14ac:dyDescent="0.3">
      <c r="D41" s="4"/>
    </row>
    <row r="42" spans="4:19" x14ac:dyDescent="0.3">
      <c r="D42" s="4"/>
    </row>
    <row r="43" spans="4:19" x14ac:dyDescent="0.3">
      <c r="D43" s="4"/>
    </row>
    <row r="44" spans="4:19" x14ac:dyDescent="0.3">
      <c r="D44" s="4"/>
    </row>
    <row r="45" spans="4:19" x14ac:dyDescent="0.3">
      <c r="D45" s="4"/>
    </row>
    <row r="46" spans="4:19" x14ac:dyDescent="0.3">
      <c r="D46" s="4"/>
    </row>
    <row r="47" spans="4:19" x14ac:dyDescent="0.3">
      <c r="D47" s="4"/>
    </row>
    <row r="48" spans="4:19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</sheetData>
  <mergeCells count="19">
    <mergeCell ref="BV2:BV4"/>
    <mergeCell ref="AR3:AZ3"/>
    <mergeCell ref="BB3:BJ3"/>
    <mergeCell ref="A1:F1"/>
    <mergeCell ref="J2:K2"/>
    <mergeCell ref="L2:M2"/>
    <mergeCell ref="H3:H4"/>
    <mergeCell ref="I3:I4"/>
    <mergeCell ref="J3:J4"/>
    <mergeCell ref="K3:K4"/>
    <mergeCell ref="L3:L4"/>
    <mergeCell ref="M3:M4"/>
    <mergeCell ref="BL3:BT3"/>
    <mergeCell ref="AH2:BU2"/>
    <mergeCell ref="O34:R34"/>
    <mergeCell ref="O35:R35"/>
    <mergeCell ref="N3:V3"/>
    <mergeCell ref="X3:AF3"/>
    <mergeCell ref="AH3:AP3"/>
  </mergeCells>
  <phoneticPr fontId="14" type="noConversion"/>
  <conditionalFormatting sqref="B8">
    <cfRule type="cellIs" dxfId="170" priority="198" operator="equal">
      <formula>"NYD"</formula>
    </cfRule>
  </conditionalFormatting>
  <conditionalFormatting sqref="B8">
    <cfRule type="cellIs" dxfId="169" priority="197" operator="equal">
      <formula>"Permitted"</formula>
    </cfRule>
  </conditionalFormatting>
  <conditionalFormatting sqref="B8">
    <cfRule type="cellIs" dxfId="168" priority="196" operator="equal">
      <formula>"Refused"</formula>
    </cfRule>
  </conditionalFormatting>
  <conditionalFormatting sqref="B8">
    <cfRule type="cellIs" dxfId="167" priority="195" operator="equal">
      <formula>"Withdrawn"</formula>
    </cfRule>
  </conditionalFormatting>
  <conditionalFormatting sqref="B8">
    <cfRule type="cellIs" dxfId="166" priority="192" operator="equal">
      <formula>"Dismissed"</formula>
    </cfRule>
    <cfRule type="cellIs" dxfId="165" priority="193" operator="equal">
      <formula>"Awaiting Decision"</formula>
    </cfRule>
    <cfRule type="cellIs" dxfId="164" priority="194" operator="equal">
      <formula>"Appeal"</formula>
    </cfRule>
  </conditionalFormatting>
  <conditionalFormatting sqref="B8">
    <cfRule type="cellIs" dxfId="163" priority="190" operator="equal">
      <formula>"Dismissed"</formula>
    </cfRule>
    <cfRule type="cellIs" dxfId="162" priority="191" operator="equal">
      <formula>"Allowed"</formula>
    </cfRule>
  </conditionalFormatting>
  <conditionalFormatting sqref="E8">
    <cfRule type="cellIs" dxfId="161" priority="189" operator="equal">
      <formula>"NYD"</formula>
    </cfRule>
  </conditionalFormatting>
  <conditionalFormatting sqref="E8">
    <cfRule type="cellIs" dxfId="160" priority="188" operator="equal">
      <formula>"Permitted"</formula>
    </cfRule>
  </conditionalFormatting>
  <conditionalFormatting sqref="E8">
    <cfRule type="cellIs" dxfId="159" priority="187" operator="equal">
      <formula>"Refused"</formula>
    </cfRule>
  </conditionalFormatting>
  <conditionalFormatting sqref="E8">
    <cfRule type="cellIs" dxfId="158" priority="186" operator="equal">
      <formula>"Withdrawn"</formula>
    </cfRule>
  </conditionalFormatting>
  <conditionalFormatting sqref="E8">
    <cfRule type="cellIs" dxfId="157" priority="183" operator="equal">
      <formula>"Dismissed"</formula>
    </cfRule>
    <cfRule type="cellIs" dxfId="156" priority="184" operator="equal">
      <formula>"Awaiting Decision"</formula>
    </cfRule>
    <cfRule type="cellIs" dxfId="155" priority="185" operator="equal">
      <formula>"Appeal"</formula>
    </cfRule>
  </conditionalFormatting>
  <conditionalFormatting sqref="E8">
    <cfRule type="cellIs" dxfId="154" priority="181" operator="equal">
      <formula>"Dismissed"</formula>
    </cfRule>
    <cfRule type="cellIs" dxfId="153" priority="182" operator="equal">
      <formula>"Allowed"</formula>
    </cfRule>
  </conditionalFormatting>
  <conditionalFormatting sqref="B9">
    <cfRule type="cellIs" dxfId="152" priority="180" operator="equal">
      <formula>"NYD"</formula>
    </cfRule>
  </conditionalFormatting>
  <conditionalFormatting sqref="B9">
    <cfRule type="cellIs" dxfId="151" priority="179" operator="equal">
      <formula>"Permitted"</formula>
    </cfRule>
  </conditionalFormatting>
  <conditionalFormatting sqref="B9">
    <cfRule type="cellIs" dxfId="150" priority="178" operator="equal">
      <formula>"Refused"</formula>
    </cfRule>
  </conditionalFormatting>
  <conditionalFormatting sqref="B9">
    <cfRule type="cellIs" dxfId="149" priority="177" operator="equal">
      <formula>"Withdrawn"</formula>
    </cfRule>
  </conditionalFormatting>
  <conditionalFormatting sqref="B9">
    <cfRule type="cellIs" dxfId="148" priority="174" operator="equal">
      <formula>"Dismissed"</formula>
    </cfRule>
    <cfRule type="cellIs" dxfId="147" priority="175" operator="equal">
      <formula>"Awaiting Decision"</formula>
    </cfRule>
    <cfRule type="cellIs" dxfId="146" priority="176" operator="equal">
      <formula>"Appeal"</formula>
    </cfRule>
  </conditionalFormatting>
  <conditionalFormatting sqref="B9">
    <cfRule type="cellIs" dxfId="145" priority="172" operator="equal">
      <formula>"Dismissed"</formula>
    </cfRule>
    <cfRule type="cellIs" dxfId="144" priority="173" operator="equal">
      <formula>"Allowed"</formula>
    </cfRule>
  </conditionalFormatting>
  <conditionalFormatting sqref="D9">
    <cfRule type="cellIs" dxfId="143" priority="171" operator="equal">
      <formula>"NYD"</formula>
    </cfRule>
  </conditionalFormatting>
  <conditionalFormatting sqref="D9">
    <cfRule type="cellIs" dxfId="142" priority="170" operator="equal">
      <formula>"Permitted"</formula>
    </cfRule>
  </conditionalFormatting>
  <conditionalFormatting sqref="D9">
    <cfRule type="cellIs" dxfId="141" priority="169" operator="equal">
      <formula>"Refused"</formula>
    </cfRule>
  </conditionalFormatting>
  <conditionalFormatting sqref="D9">
    <cfRule type="cellIs" dxfId="140" priority="168" operator="equal">
      <formula>"Withdrawn"</formula>
    </cfRule>
  </conditionalFormatting>
  <conditionalFormatting sqref="D9">
    <cfRule type="cellIs" dxfId="139" priority="165" operator="equal">
      <formula>"Dismissed"</formula>
    </cfRule>
    <cfRule type="cellIs" dxfId="138" priority="166" operator="equal">
      <formula>"Awaiting Decision"</formula>
    </cfRule>
    <cfRule type="cellIs" dxfId="137" priority="167" operator="equal">
      <formula>"Appeal"</formula>
    </cfRule>
  </conditionalFormatting>
  <conditionalFormatting sqref="D9">
    <cfRule type="cellIs" dxfId="136" priority="163" operator="equal">
      <formula>"Dismissed"</formula>
    </cfRule>
    <cfRule type="cellIs" dxfId="135" priority="164" operator="equal">
      <formula>"Allowed"</formula>
    </cfRule>
  </conditionalFormatting>
  <conditionalFormatting sqref="B10">
    <cfRule type="cellIs" dxfId="134" priority="162" operator="equal">
      <formula>"NYD"</formula>
    </cfRule>
  </conditionalFormatting>
  <conditionalFormatting sqref="B10">
    <cfRule type="cellIs" dxfId="133" priority="161" operator="equal">
      <formula>"Permitted"</formula>
    </cfRule>
  </conditionalFormatting>
  <conditionalFormatting sqref="B10">
    <cfRule type="cellIs" dxfId="132" priority="160" operator="equal">
      <formula>"Refused"</formula>
    </cfRule>
  </conditionalFormatting>
  <conditionalFormatting sqref="B10">
    <cfRule type="cellIs" dxfId="131" priority="159" operator="equal">
      <formula>"Withdrawn"</formula>
    </cfRule>
  </conditionalFormatting>
  <conditionalFormatting sqref="B10">
    <cfRule type="cellIs" dxfId="130" priority="156" operator="equal">
      <formula>"Dismissed"</formula>
    </cfRule>
    <cfRule type="cellIs" dxfId="129" priority="157" operator="equal">
      <formula>"Awaiting Decision"</formula>
    </cfRule>
    <cfRule type="cellIs" dxfId="128" priority="158" operator="equal">
      <formula>"Appeal"</formula>
    </cfRule>
  </conditionalFormatting>
  <conditionalFormatting sqref="B10">
    <cfRule type="cellIs" dxfId="127" priority="154" operator="equal">
      <formula>"Dismissed"</formula>
    </cfRule>
    <cfRule type="cellIs" dxfId="126" priority="155" operator="equal">
      <formula>"Allowed"</formula>
    </cfRule>
  </conditionalFormatting>
  <conditionalFormatting sqref="B14">
    <cfRule type="cellIs" dxfId="125" priority="153" operator="equal">
      <formula>"NYD"</formula>
    </cfRule>
  </conditionalFormatting>
  <conditionalFormatting sqref="B14">
    <cfRule type="cellIs" dxfId="124" priority="152" operator="equal">
      <formula>"Permitted"</formula>
    </cfRule>
  </conditionalFormatting>
  <conditionalFormatting sqref="B14">
    <cfRule type="cellIs" dxfId="123" priority="151" operator="equal">
      <formula>"Refused"</formula>
    </cfRule>
  </conditionalFormatting>
  <conditionalFormatting sqref="B14">
    <cfRule type="cellIs" dxfId="122" priority="150" operator="equal">
      <formula>"Withdrawn"</formula>
    </cfRule>
  </conditionalFormatting>
  <conditionalFormatting sqref="B14">
    <cfRule type="cellIs" dxfId="121" priority="147" operator="equal">
      <formula>"Dismissed"</formula>
    </cfRule>
    <cfRule type="cellIs" dxfId="120" priority="148" operator="equal">
      <formula>"Awaiting Decision"</formula>
    </cfRule>
    <cfRule type="cellIs" dxfId="119" priority="149" operator="equal">
      <formula>"Appeal"</formula>
    </cfRule>
  </conditionalFormatting>
  <conditionalFormatting sqref="B14">
    <cfRule type="cellIs" dxfId="118" priority="145" operator="equal">
      <formula>"Dismissed"</formula>
    </cfRule>
    <cfRule type="cellIs" dxfId="117" priority="146" operator="equal">
      <formula>"Allowed"</formula>
    </cfRule>
  </conditionalFormatting>
  <conditionalFormatting sqref="B15">
    <cfRule type="cellIs" dxfId="116" priority="144" operator="equal">
      <formula>"Withdrawn"</formula>
    </cfRule>
  </conditionalFormatting>
  <conditionalFormatting sqref="B15">
    <cfRule type="cellIs" dxfId="115" priority="143" operator="equal">
      <formula>"NYD"</formula>
    </cfRule>
  </conditionalFormatting>
  <conditionalFormatting sqref="B15">
    <cfRule type="cellIs" dxfId="114" priority="142" operator="equal">
      <formula>"Permitted"</formula>
    </cfRule>
  </conditionalFormatting>
  <conditionalFormatting sqref="B15">
    <cfRule type="cellIs" dxfId="113" priority="141" operator="equal">
      <formula>"Refused"</formula>
    </cfRule>
  </conditionalFormatting>
  <conditionalFormatting sqref="B15">
    <cfRule type="cellIs" dxfId="112" priority="140" operator="equal">
      <formula>"Withdrawn"</formula>
    </cfRule>
  </conditionalFormatting>
  <conditionalFormatting sqref="B15">
    <cfRule type="cellIs" dxfId="111" priority="137" operator="equal">
      <formula>"Dismissed"</formula>
    </cfRule>
    <cfRule type="cellIs" dxfId="110" priority="138" operator="equal">
      <formula>"Awaiting Decision"</formula>
    </cfRule>
    <cfRule type="cellIs" dxfId="109" priority="139" operator="equal">
      <formula>"Appeal"</formula>
    </cfRule>
  </conditionalFormatting>
  <conditionalFormatting sqref="B15">
    <cfRule type="cellIs" dxfId="108" priority="135" operator="equal">
      <formula>"Dismissed"</formula>
    </cfRule>
    <cfRule type="cellIs" dxfId="107" priority="136" operator="equal">
      <formula>"Allowed"</formula>
    </cfRule>
  </conditionalFormatting>
  <conditionalFormatting sqref="B16">
    <cfRule type="cellIs" dxfId="106" priority="134" operator="equal">
      <formula>"Withdrawn"</formula>
    </cfRule>
  </conditionalFormatting>
  <conditionalFormatting sqref="B16">
    <cfRule type="cellIs" dxfId="105" priority="133" operator="equal">
      <formula>"NYD"</formula>
    </cfRule>
  </conditionalFormatting>
  <conditionalFormatting sqref="B16">
    <cfRule type="cellIs" dxfId="104" priority="132" operator="equal">
      <formula>"Permitted"</formula>
    </cfRule>
  </conditionalFormatting>
  <conditionalFormatting sqref="B16">
    <cfRule type="cellIs" dxfId="103" priority="131" operator="equal">
      <formula>"Refused"</formula>
    </cfRule>
  </conditionalFormatting>
  <conditionalFormatting sqref="B16">
    <cfRule type="cellIs" dxfId="102" priority="130" operator="equal">
      <formula>"Withdrawn"</formula>
    </cfRule>
  </conditionalFormatting>
  <conditionalFormatting sqref="B16">
    <cfRule type="cellIs" dxfId="101" priority="127" operator="equal">
      <formula>"Dismissed"</formula>
    </cfRule>
    <cfRule type="cellIs" dxfId="100" priority="128" operator="equal">
      <formula>"Awaiting Decision"</formula>
    </cfRule>
    <cfRule type="cellIs" dxfId="99" priority="129" operator="equal">
      <formula>"Appeal"</formula>
    </cfRule>
  </conditionalFormatting>
  <conditionalFormatting sqref="B16">
    <cfRule type="cellIs" dxfId="98" priority="125" operator="equal">
      <formula>"Dismissed"</formula>
    </cfRule>
    <cfRule type="cellIs" dxfId="97" priority="126" operator="equal">
      <formula>"Allowed"</formula>
    </cfRule>
  </conditionalFormatting>
  <conditionalFormatting sqref="E16">
    <cfRule type="cellIs" dxfId="96" priority="124" operator="equal">
      <formula>"Withdrawn"</formula>
    </cfRule>
  </conditionalFormatting>
  <conditionalFormatting sqref="E16">
    <cfRule type="cellIs" dxfId="95" priority="123" operator="equal">
      <formula>"NYD"</formula>
    </cfRule>
  </conditionalFormatting>
  <conditionalFormatting sqref="E16">
    <cfRule type="cellIs" dxfId="94" priority="122" operator="equal">
      <formula>"Permitted"</formula>
    </cfRule>
  </conditionalFormatting>
  <conditionalFormatting sqref="E16">
    <cfRule type="cellIs" dxfId="93" priority="121" operator="equal">
      <formula>"Refused"</formula>
    </cfRule>
  </conditionalFormatting>
  <conditionalFormatting sqref="E16">
    <cfRule type="cellIs" dxfId="92" priority="120" operator="equal">
      <formula>"Withdrawn"</formula>
    </cfRule>
  </conditionalFormatting>
  <conditionalFormatting sqref="E16">
    <cfRule type="cellIs" dxfId="91" priority="117" operator="equal">
      <formula>"Dismissed"</formula>
    </cfRule>
    <cfRule type="cellIs" dxfId="90" priority="118" operator="equal">
      <formula>"Awaiting Decision"</formula>
    </cfRule>
    <cfRule type="cellIs" dxfId="89" priority="119" operator="equal">
      <formula>"Appeal"</formula>
    </cfRule>
  </conditionalFormatting>
  <conditionalFormatting sqref="E16">
    <cfRule type="cellIs" dxfId="88" priority="115" operator="equal">
      <formula>"Dismissed"</formula>
    </cfRule>
    <cfRule type="cellIs" dxfId="87" priority="116" operator="equal">
      <formula>"Allowed"</formula>
    </cfRule>
  </conditionalFormatting>
  <conditionalFormatting sqref="B19">
    <cfRule type="cellIs" dxfId="86" priority="114" operator="equal">
      <formula>"NYD"</formula>
    </cfRule>
  </conditionalFormatting>
  <conditionalFormatting sqref="B19">
    <cfRule type="cellIs" dxfId="85" priority="113" operator="equal">
      <formula>"Permitted"</formula>
    </cfRule>
  </conditionalFormatting>
  <conditionalFormatting sqref="B19">
    <cfRule type="cellIs" dxfId="84" priority="112" operator="equal">
      <formula>"Refused"</formula>
    </cfRule>
  </conditionalFormatting>
  <conditionalFormatting sqref="B19">
    <cfRule type="cellIs" dxfId="83" priority="111" operator="equal">
      <formula>"Withdrawn"</formula>
    </cfRule>
  </conditionalFormatting>
  <conditionalFormatting sqref="B19">
    <cfRule type="cellIs" dxfId="82" priority="108" operator="equal">
      <formula>"Dismissed"</formula>
    </cfRule>
    <cfRule type="cellIs" dxfId="81" priority="109" operator="equal">
      <formula>"Awaiting Decision"</formula>
    </cfRule>
    <cfRule type="cellIs" dxfId="80" priority="110" operator="equal">
      <formula>"Appeal"</formula>
    </cfRule>
  </conditionalFormatting>
  <conditionalFormatting sqref="B19">
    <cfRule type="cellIs" dxfId="79" priority="106" operator="equal">
      <formula>"Dismissed"</formula>
    </cfRule>
    <cfRule type="cellIs" dxfId="78" priority="107" operator="equal">
      <formula>"Allowed"</formula>
    </cfRule>
  </conditionalFormatting>
  <conditionalFormatting sqref="E19">
    <cfRule type="cellIs" dxfId="77" priority="105" operator="equal">
      <formula>"NYD"</formula>
    </cfRule>
  </conditionalFormatting>
  <conditionalFormatting sqref="E19">
    <cfRule type="cellIs" dxfId="76" priority="104" operator="equal">
      <formula>"Permitted"</formula>
    </cfRule>
  </conditionalFormatting>
  <conditionalFormatting sqref="E19">
    <cfRule type="cellIs" dxfId="75" priority="103" operator="equal">
      <formula>"Refused"</formula>
    </cfRule>
  </conditionalFormatting>
  <conditionalFormatting sqref="E19">
    <cfRule type="cellIs" dxfId="74" priority="102" operator="equal">
      <formula>"Withdrawn"</formula>
    </cfRule>
  </conditionalFormatting>
  <conditionalFormatting sqref="E19">
    <cfRule type="cellIs" dxfId="73" priority="99" operator="equal">
      <formula>"Dismissed"</formula>
    </cfRule>
    <cfRule type="cellIs" dxfId="72" priority="100" operator="equal">
      <formula>"Awaiting Decision"</formula>
    </cfRule>
    <cfRule type="cellIs" dxfId="71" priority="101" operator="equal">
      <formula>"Appeal"</formula>
    </cfRule>
  </conditionalFormatting>
  <conditionalFormatting sqref="E19">
    <cfRule type="cellIs" dxfId="70" priority="97" operator="equal">
      <formula>"Dismissed"</formula>
    </cfRule>
    <cfRule type="cellIs" dxfId="69" priority="98" operator="equal">
      <formula>"Allowed"</formula>
    </cfRule>
  </conditionalFormatting>
  <conditionalFormatting sqref="B20">
    <cfRule type="cellIs" dxfId="68" priority="96" operator="equal">
      <formula>"Withdrawn"</formula>
    </cfRule>
  </conditionalFormatting>
  <conditionalFormatting sqref="B20">
    <cfRule type="cellIs" dxfId="67" priority="95" operator="equal">
      <formula>"NYD"</formula>
    </cfRule>
  </conditionalFormatting>
  <conditionalFormatting sqref="B20">
    <cfRule type="cellIs" dxfId="66" priority="94" operator="equal">
      <formula>"Permitted"</formula>
    </cfRule>
  </conditionalFormatting>
  <conditionalFormatting sqref="B20">
    <cfRule type="cellIs" dxfId="65" priority="93" operator="equal">
      <formula>"Refused"</formula>
    </cfRule>
  </conditionalFormatting>
  <conditionalFormatting sqref="B20">
    <cfRule type="cellIs" dxfId="64" priority="92" operator="equal">
      <formula>"Withdrawn"</formula>
    </cfRule>
  </conditionalFormatting>
  <conditionalFormatting sqref="B20">
    <cfRule type="cellIs" dxfId="63" priority="89" operator="equal">
      <formula>"Dismissed"</formula>
    </cfRule>
    <cfRule type="cellIs" dxfId="62" priority="90" operator="equal">
      <formula>"Awaiting Decision"</formula>
    </cfRule>
    <cfRule type="cellIs" dxfId="61" priority="91" operator="equal">
      <formula>"Appeal"</formula>
    </cfRule>
  </conditionalFormatting>
  <conditionalFormatting sqref="B20">
    <cfRule type="cellIs" dxfId="60" priority="87" operator="equal">
      <formula>"Dismissed"</formula>
    </cfRule>
    <cfRule type="cellIs" dxfId="59" priority="88" operator="equal">
      <formula>"Allowed"</formula>
    </cfRule>
  </conditionalFormatting>
  <conditionalFormatting sqref="E20">
    <cfRule type="cellIs" dxfId="58" priority="86" operator="equal">
      <formula>"Withdrawn"</formula>
    </cfRule>
  </conditionalFormatting>
  <conditionalFormatting sqref="E20">
    <cfRule type="cellIs" dxfId="57" priority="85" operator="equal">
      <formula>"NYD"</formula>
    </cfRule>
  </conditionalFormatting>
  <conditionalFormatting sqref="E20">
    <cfRule type="cellIs" dxfId="56" priority="84" operator="equal">
      <formula>"Permitted"</formula>
    </cfRule>
  </conditionalFormatting>
  <conditionalFormatting sqref="E20">
    <cfRule type="cellIs" dxfId="55" priority="83" operator="equal">
      <formula>"Refused"</formula>
    </cfRule>
  </conditionalFormatting>
  <conditionalFormatting sqref="E20">
    <cfRule type="cellIs" dxfId="54" priority="82" operator="equal">
      <formula>"Withdrawn"</formula>
    </cfRule>
  </conditionalFormatting>
  <conditionalFormatting sqref="E20">
    <cfRule type="cellIs" dxfId="53" priority="79" operator="equal">
      <formula>"Dismissed"</formula>
    </cfRule>
    <cfRule type="cellIs" dxfId="52" priority="80" operator="equal">
      <formula>"Awaiting Decision"</formula>
    </cfRule>
    <cfRule type="cellIs" dxfId="51" priority="81" operator="equal">
      <formula>"Appeal"</formula>
    </cfRule>
  </conditionalFormatting>
  <conditionalFormatting sqref="E20">
    <cfRule type="cellIs" dxfId="50" priority="77" operator="equal">
      <formula>"Dismissed"</formula>
    </cfRule>
    <cfRule type="cellIs" dxfId="49" priority="78" operator="equal">
      <formula>"Allowed"</formula>
    </cfRule>
  </conditionalFormatting>
  <conditionalFormatting sqref="B24">
    <cfRule type="cellIs" dxfId="48" priority="76" operator="equal">
      <formula>"Withdrawn"</formula>
    </cfRule>
  </conditionalFormatting>
  <conditionalFormatting sqref="B24">
    <cfRule type="cellIs" dxfId="47" priority="75" operator="equal">
      <formula>"NYD"</formula>
    </cfRule>
  </conditionalFormatting>
  <conditionalFormatting sqref="B24">
    <cfRule type="cellIs" dxfId="46" priority="74" operator="equal">
      <formula>"Permitted"</formula>
    </cfRule>
  </conditionalFormatting>
  <conditionalFormatting sqref="B24">
    <cfRule type="cellIs" dxfId="45" priority="73" operator="equal">
      <formula>"Refused"</formula>
    </cfRule>
  </conditionalFormatting>
  <conditionalFormatting sqref="B24">
    <cfRule type="cellIs" dxfId="44" priority="72" operator="equal">
      <formula>"Withdrawn"</formula>
    </cfRule>
  </conditionalFormatting>
  <conditionalFormatting sqref="B24">
    <cfRule type="cellIs" dxfId="43" priority="69" operator="equal">
      <formula>"Dismissed"</formula>
    </cfRule>
    <cfRule type="cellIs" dxfId="42" priority="70" operator="equal">
      <formula>"Awaiting Decision"</formula>
    </cfRule>
    <cfRule type="cellIs" dxfId="41" priority="71" operator="equal">
      <formula>"Appeal"</formula>
    </cfRule>
  </conditionalFormatting>
  <conditionalFormatting sqref="B24">
    <cfRule type="cellIs" dxfId="40" priority="67" operator="equal">
      <formula>"Dismissed"</formula>
    </cfRule>
    <cfRule type="cellIs" dxfId="39" priority="68" operator="equal">
      <formula>"Allowed"</formula>
    </cfRule>
  </conditionalFormatting>
  <conditionalFormatting sqref="B25">
    <cfRule type="cellIs" dxfId="38" priority="66" operator="equal">
      <formula>"NYD"</formula>
    </cfRule>
  </conditionalFormatting>
  <conditionalFormatting sqref="B25">
    <cfRule type="cellIs" dxfId="37" priority="65" operator="equal">
      <formula>"Permitted"</formula>
    </cfRule>
  </conditionalFormatting>
  <conditionalFormatting sqref="B25">
    <cfRule type="cellIs" dxfId="36" priority="64" operator="equal">
      <formula>"Refused"</formula>
    </cfRule>
  </conditionalFormatting>
  <conditionalFormatting sqref="B25">
    <cfRule type="cellIs" dxfId="35" priority="63" operator="equal">
      <formula>"Withdrawn"</formula>
    </cfRule>
  </conditionalFormatting>
  <conditionalFormatting sqref="B25">
    <cfRule type="cellIs" dxfId="34" priority="60" operator="equal">
      <formula>"Dismissed"</formula>
    </cfRule>
    <cfRule type="cellIs" dxfId="33" priority="61" operator="equal">
      <formula>"Awaiting Decision"</formula>
    </cfRule>
    <cfRule type="cellIs" dxfId="32" priority="62" operator="equal">
      <formula>"Appeal"</formula>
    </cfRule>
  </conditionalFormatting>
  <conditionalFormatting sqref="B25">
    <cfRule type="cellIs" dxfId="31" priority="58" operator="equal">
      <formula>"Dismissed"</formula>
    </cfRule>
    <cfRule type="cellIs" dxfId="30" priority="59" operator="equal">
      <formula>"Allowed"</formula>
    </cfRule>
  </conditionalFormatting>
  <conditionalFormatting sqref="B26">
    <cfRule type="cellIs" dxfId="29" priority="57" operator="equal">
      <formula>"Withdrawn"</formula>
    </cfRule>
  </conditionalFormatting>
  <conditionalFormatting sqref="B27">
    <cfRule type="cellIs" dxfId="28" priority="56" operator="equal">
      <formula>"Withdrawn"</formula>
    </cfRule>
  </conditionalFormatting>
  <conditionalFormatting sqref="B27">
    <cfRule type="cellIs" dxfId="27" priority="55" operator="equal">
      <formula>"NYD"</formula>
    </cfRule>
  </conditionalFormatting>
  <conditionalFormatting sqref="B27">
    <cfRule type="cellIs" dxfId="26" priority="54" operator="equal">
      <formula>"Permitted"</formula>
    </cfRule>
  </conditionalFormatting>
  <conditionalFormatting sqref="B27">
    <cfRule type="cellIs" dxfId="25" priority="53" operator="equal">
      <formula>"Refused"</formula>
    </cfRule>
  </conditionalFormatting>
  <conditionalFormatting sqref="B27">
    <cfRule type="cellIs" dxfId="24" priority="52" operator="equal">
      <formula>"Withdrawn"</formula>
    </cfRule>
  </conditionalFormatting>
  <conditionalFormatting sqref="B27">
    <cfRule type="cellIs" dxfId="23" priority="49" operator="equal">
      <formula>"Dismissed"</formula>
    </cfRule>
    <cfRule type="cellIs" dxfId="22" priority="50" operator="equal">
      <formula>"Awaiting Decision"</formula>
    </cfRule>
    <cfRule type="cellIs" dxfId="21" priority="51" operator="equal">
      <formula>"Appeal"</formula>
    </cfRule>
  </conditionalFormatting>
  <conditionalFormatting sqref="B27">
    <cfRule type="cellIs" dxfId="20" priority="47" operator="equal">
      <formula>"Dismissed"</formula>
    </cfRule>
    <cfRule type="cellIs" dxfId="19" priority="48" operator="equal">
      <formula>"Allowed"</formula>
    </cfRule>
  </conditionalFormatting>
  <conditionalFormatting sqref="E27">
    <cfRule type="cellIs" dxfId="18" priority="46" operator="equal">
      <formula>"Withdrawn"</formula>
    </cfRule>
  </conditionalFormatting>
  <conditionalFormatting sqref="E27">
    <cfRule type="cellIs" dxfId="17" priority="45" operator="equal">
      <formula>"NYD"</formula>
    </cfRule>
  </conditionalFormatting>
  <conditionalFormatting sqref="E27">
    <cfRule type="cellIs" dxfId="16" priority="44" operator="equal">
      <formula>"Permitted"</formula>
    </cfRule>
  </conditionalFormatting>
  <conditionalFormatting sqref="E27">
    <cfRule type="cellIs" dxfId="15" priority="43" operator="equal">
      <formula>"Refused"</formula>
    </cfRule>
  </conditionalFormatting>
  <conditionalFormatting sqref="E27">
    <cfRule type="cellIs" dxfId="14" priority="42" operator="equal">
      <formula>"Withdrawn"</formula>
    </cfRule>
  </conditionalFormatting>
  <conditionalFormatting sqref="E27">
    <cfRule type="cellIs" dxfId="13" priority="39" operator="equal">
      <formula>"Dismissed"</formula>
    </cfRule>
    <cfRule type="cellIs" dxfId="12" priority="40" operator="equal">
      <formula>"Awaiting Decision"</formula>
    </cfRule>
    <cfRule type="cellIs" dxfId="11" priority="41" operator="equal">
      <formula>"Appeal"</formula>
    </cfRule>
  </conditionalFormatting>
  <conditionalFormatting sqref="E27">
    <cfRule type="cellIs" dxfId="10" priority="37" operator="equal">
      <formula>"Dismissed"</formula>
    </cfRule>
    <cfRule type="cellIs" dxfId="9" priority="38" operator="equal">
      <formula>"Allowed"</formula>
    </cfRule>
  </conditionalFormatting>
  <conditionalFormatting sqref="B28">
    <cfRule type="cellIs" dxfId="8" priority="32" operator="equal">
      <formula>"Appeal"</formula>
    </cfRule>
    <cfRule type="cellIs" dxfId="7" priority="33" operator="equal">
      <formula>"NYD"</formula>
    </cfRule>
    <cfRule type="cellIs" dxfId="6" priority="34" operator="equal">
      <formula>"Withdrawn"</formula>
    </cfRule>
    <cfRule type="cellIs" dxfId="5" priority="35" operator="equal">
      <formula>"Permitted"</formula>
    </cfRule>
    <cfRule type="cellIs" dxfId="4" priority="36" operator="equal">
      <formula>"Refused"</formula>
    </cfRule>
  </conditionalFormatting>
  <conditionalFormatting sqref="B28">
    <cfRule type="cellIs" dxfId="3" priority="29" operator="equal">
      <formula>"Awaiting Decision"</formula>
    </cfRule>
    <cfRule type="cellIs" dxfId="2" priority="30" operator="equal">
      <formula>"Dismissed"</formula>
    </cfRule>
    <cfRule type="cellIs" dxfId="1" priority="31" operator="equal">
      <formula>"Allowed"</formula>
    </cfRule>
  </conditionalFormatting>
  <conditionalFormatting sqref="B28">
    <cfRule type="cellIs" dxfId="0" priority="28" operator="equal">
      <formula>"Withdrawn"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DD8B-F6B8-4087-BF4D-8590B59A79E5}">
  <dimension ref="A1:BL89"/>
  <sheetViews>
    <sheetView zoomScale="80" zoomScaleNormal="80" workbookViewId="0">
      <selection activeCell="F20" sqref="F20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30" style="1" bestFit="1" customWidth="1"/>
    <col min="6" max="6" width="15.7265625" style="1" bestFit="1" customWidth="1"/>
    <col min="7" max="7" width="15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1" width="11.81640625" style="1" customWidth="1"/>
    <col min="12" max="12" width="13.453125" style="1" customWidth="1"/>
    <col min="13" max="13" width="11.81640625" style="1" customWidth="1"/>
    <col min="14" max="14" width="4.1796875" style="1" bestFit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6.54296875" style="1" bestFit="1" customWidth="1"/>
    <col min="20" max="20" width="4.453125" style="1" bestFit="1" customWidth="1"/>
    <col min="21" max="21" width="4.54296875" style="1" bestFit="1" customWidth="1"/>
    <col min="22" max="22" width="3.54296875" style="1" bestFit="1" customWidth="1"/>
    <col min="23" max="23" width="4.453125" style="1" bestFit="1" customWidth="1"/>
    <col min="24" max="24" width="3.54296875" style="1" bestFit="1" customWidth="1"/>
    <col min="25" max="25" width="4.17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3.54296875" style="1" bestFit="1" customWidth="1"/>
    <col min="33" max="33" width="5.179687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3.542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64" width="30.26953125" style="1" bestFit="1" customWidth="1"/>
    <col min="65" max="16384" width="10.453125" style="1"/>
  </cols>
  <sheetData>
    <row r="1" spans="1:64" ht="21" x14ac:dyDescent="0.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64" ht="18.649999999999999" customHeight="1" x14ac:dyDescent="0.3">
      <c r="D2" s="4"/>
      <c r="J2" s="119" t="s">
        <v>63</v>
      </c>
      <c r="K2" s="119"/>
      <c r="L2" s="119" t="s">
        <v>2</v>
      </c>
      <c r="M2" s="119"/>
      <c r="AH2" s="119" t="s">
        <v>3</v>
      </c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</row>
    <row r="3" spans="1:64" ht="24.65" customHeight="1" x14ac:dyDescent="0.3">
      <c r="D3" s="4"/>
      <c r="H3" s="131" t="s">
        <v>5</v>
      </c>
      <c r="I3" s="131" t="s">
        <v>6</v>
      </c>
      <c r="J3" s="129" t="s">
        <v>7</v>
      </c>
      <c r="K3" s="131" t="s">
        <v>8</v>
      </c>
      <c r="L3" s="129" t="s">
        <v>7</v>
      </c>
      <c r="M3" s="131" t="s">
        <v>8</v>
      </c>
      <c r="N3" s="119" t="s">
        <v>9</v>
      </c>
      <c r="O3" s="119"/>
      <c r="P3" s="119"/>
      <c r="Q3" s="119"/>
      <c r="R3" s="119"/>
      <c r="S3" s="119"/>
      <c r="T3" s="119"/>
      <c r="U3" s="119"/>
      <c r="V3" s="119"/>
      <c r="W3" s="5"/>
      <c r="X3" s="120" t="s">
        <v>10</v>
      </c>
      <c r="Y3" s="121"/>
      <c r="Z3" s="121"/>
      <c r="AA3" s="121"/>
      <c r="AB3" s="121"/>
      <c r="AC3" s="121"/>
      <c r="AD3" s="121"/>
      <c r="AE3" s="121"/>
      <c r="AF3" s="122"/>
      <c r="AG3" s="5"/>
      <c r="AH3" s="120" t="s">
        <v>11</v>
      </c>
      <c r="AI3" s="121"/>
      <c r="AJ3" s="121"/>
      <c r="AK3" s="121"/>
      <c r="AL3" s="121"/>
      <c r="AM3" s="121"/>
      <c r="AN3" s="121"/>
      <c r="AO3" s="121"/>
      <c r="AP3" s="122"/>
      <c r="AQ3" s="6"/>
      <c r="AR3" s="120" t="s">
        <v>12</v>
      </c>
      <c r="AS3" s="121"/>
      <c r="AT3" s="121"/>
      <c r="AU3" s="121"/>
      <c r="AV3" s="121"/>
      <c r="AW3" s="121"/>
      <c r="AX3" s="121"/>
      <c r="AY3" s="121"/>
      <c r="AZ3" s="122"/>
      <c r="BA3" s="7"/>
      <c r="BB3" s="119" t="s">
        <v>13</v>
      </c>
      <c r="BC3" s="119"/>
      <c r="BD3" s="119"/>
      <c r="BE3" s="119"/>
      <c r="BF3" s="119"/>
      <c r="BG3" s="119"/>
      <c r="BH3" s="119"/>
      <c r="BI3" s="119"/>
      <c r="BJ3" s="119"/>
      <c r="BK3" s="5"/>
      <c r="BL3" s="123" t="s">
        <v>4</v>
      </c>
    </row>
    <row r="4" spans="1:64" ht="19.5" customHeight="1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132"/>
      <c r="I4" s="132"/>
      <c r="J4" s="130"/>
      <c r="K4" s="132"/>
      <c r="L4" s="130"/>
      <c r="M4" s="132"/>
      <c r="N4" s="7" t="s">
        <v>21</v>
      </c>
      <c r="O4" s="7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7" t="s">
        <v>27</v>
      </c>
      <c r="U4" s="9" t="s">
        <v>28</v>
      </c>
      <c r="V4" s="10" t="s">
        <v>29</v>
      </c>
      <c r="W4" s="9" t="s">
        <v>30</v>
      </c>
      <c r="X4" s="11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9" t="s">
        <v>28</v>
      </c>
      <c r="AF4" s="10" t="s">
        <v>29</v>
      </c>
      <c r="AG4" s="9" t="s">
        <v>31</v>
      </c>
      <c r="AH4" s="12" t="s">
        <v>21</v>
      </c>
      <c r="AI4" s="9" t="s">
        <v>22</v>
      </c>
      <c r="AJ4" s="9" t="s">
        <v>23</v>
      </c>
      <c r="AK4" s="9" t="s">
        <v>24</v>
      </c>
      <c r="AL4" s="9" t="s">
        <v>25</v>
      </c>
      <c r="AM4" s="9" t="s">
        <v>26</v>
      </c>
      <c r="AN4" s="9" t="s">
        <v>27</v>
      </c>
      <c r="AO4" s="9" t="s">
        <v>28</v>
      </c>
      <c r="AP4" s="10" t="s">
        <v>29</v>
      </c>
      <c r="AQ4" s="6" t="s">
        <v>30</v>
      </c>
      <c r="AR4" s="12" t="s">
        <v>21</v>
      </c>
      <c r="AS4" s="9" t="s">
        <v>22</v>
      </c>
      <c r="AT4" s="9" t="s">
        <v>23</v>
      </c>
      <c r="AU4" s="9" t="s">
        <v>24</v>
      </c>
      <c r="AV4" s="9" t="s">
        <v>25</v>
      </c>
      <c r="AW4" s="9" t="s">
        <v>26</v>
      </c>
      <c r="AX4" s="9" t="s">
        <v>27</v>
      </c>
      <c r="AY4" s="9" t="s">
        <v>28</v>
      </c>
      <c r="AZ4" s="10" t="s">
        <v>29</v>
      </c>
      <c r="BA4" s="9" t="s">
        <v>30</v>
      </c>
      <c r="BB4" s="12" t="s">
        <v>21</v>
      </c>
      <c r="BC4" s="9" t="s">
        <v>22</v>
      </c>
      <c r="BD4" s="9" t="s">
        <v>23</v>
      </c>
      <c r="BE4" s="9" t="s">
        <v>24</v>
      </c>
      <c r="BF4" s="9" t="s">
        <v>25</v>
      </c>
      <c r="BG4" s="9" t="s">
        <v>26</v>
      </c>
      <c r="BH4" s="9" t="s">
        <v>27</v>
      </c>
      <c r="BI4" s="9" t="s">
        <v>28</v>
      </c>
      <c r="BJ4" s="9" t="s">
        <v>29</v>
      </c>
      <c r="BK4" s="9" t="s">
        <v>31</v>
      </c>
      <c r="BL4" s="123"/>
    </row>
    <row r="5" spans="1:64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13"/>
    </row>
    <row r="6" spans="1:64" x14ac:dyDescent="0.3">
      <c r="A6" s="13">
        <v>1</v>
      </c>
      <c r="B6" s="13"/>
      <c r="C6" s="13"/>
      <c r="D6" s="14"/>
      <c r="E6" s="13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9">
        <f>SUM(N6:V6)</f>
        <v>0</v>
      </c>
      <c r="X6" s="13"/>
      <c r="Y6" s="13"/>
      <c r="Z6" s="13"/>
      <c r="AA6" s="13"/>
      <c r="AB6" s="13"/>
      <c r="AC6" s="13"/>
      <c r="AD6" s="13"/>
      <c r="AE6" s="13"/>
      <c r="AF6" s="13"/>
      <c r="AG6" s="9">
        <f>SUM(X6:AF6)</f>
        <v>0</v>
      </c>
      <c r="AH6" s="13"/>
      <c r="AI6" s="13"/>
      <c r="AJ6" s="13"/>
      <c r="AK6" s="13"/>
      <c r="AL6" s="13"/>
      <c r="AM6" s="13"/>
      <c r="AN6" s="13"/>
      <c r="AO6" s="13"/>
      <c r="AP6" s="13"/>
      <c r="AQ6" s="9">
        <f>SUM(AH6:AP6)</f>
        <v>0</v>
      </c>
      <c r="AR6" s="13"/>
      <c r="AS6" s="13"/>
      <c r="AT6" s="13"/>
      <c r="AU6" s="13"/>
      <c r="AV6" s="13"/>
      <c r="AW6" s="13"/>
      <c r="AX6" s="13"/>
      <c r="AY6" s="13"/>
      <c r="AZ6" s="13"/>
      <c r="BA6" s="9">
        <f>SUM(AR6:AZ6)</f>
        <v>0</v>
      </c>
      <c r="BB6" s="13"/>
      <c r="BC6" s="13"/>
      <c r="BD6" s="13"/>
      <c r="BE6" s="13"/>
      <c r="BF6" s="13"/>
      <c r="BG6" s="13"/>
      <c r="BH6" s="13"/>
      <c r="BI6" s="13"/>
      <c r="BJ6" s="13"/>
      <c r="BK6" s="9">
        <f>SUM(BB6:BJ6)</f>
        <v>0</v>
      </c>
      <c r="BL6" s="13"/>
    </row>
    <row r="7" spans="1:64" x14ac:dyDescent="0.3">
      <c r="A7" s="13"/>
      <c r="B7" s="13" t="s">
        <v>64</v>
      </c>
      <c r="C7" s="13"/>
      <c r="D7" s="14"/>
      <c r="E7" s="13"/>
      <c r="F7" s="14"/>
      <c r="G7" s="14"/>
      <c r="H7" s="14"/>
      <c r="I7" s="14"/>
      <c r="J7" s="1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9">
        <f t="shared" ref="W7:W8" si="0">SUM(N7:V7)</f>
        <v>0</v>
      </c>
      <c r="X7" s="13"/>
      <c r="Y7" s="13"/>
      <c r="Z7" s="13"/>
      <c r="AA7" s="13"/>
      <c r="AB7" s="13"/>
      <c r="AC7" s="13"/>
      <c r="AD7" s="13"/>
      <c r="AE7" s="13"/>
      <c r="AF7" s="13"/>
      <c r="AG7" s="9">
        <f t="shared" ref="AG7:AG8" si="1">SUM(X7:AF7)</f>
        <v>0</v>
      </c>
      <c r="AH7" s="13"/>
      <c r="AI7" s="13"/>
      <c r="AJ7" s="13"/>
      <c r="AK7" s="13"/>
      <c r="AL7" s="13"/>
      <c r="AM7" s="13"/>
      <c r="AN7" s="13"/>
      <c r="AO7" s="13"/>
      <c r="AP7" s="13"/>
      <c r="AQ7" s="9">
        <f t="shared" ref="AQ7:AQ8" si="2">SUM(AH7:AP7)</f>
        <v>0</v>
      </c>
      <c r="AR7" s="13"/>
      <c r="AS7" s="13"/>
      <c r="AT7" s="13"/>
      <c r="AU7" s="13"/>
      <c r="AV7" s="13"/>
      <c r="AW7" s="13"/>
      <c r="AX7" s="13"/>
      <c r="AY7" s="13"/>
      <c r="AZ7" s="13"/>
      <c r="BA7" s="9">
        <f t="shared" ref="BA7:BA8" si="3">SUM(AR7:AZ7)</f>
        <v>0</v>
      </c>
      <c r="BB7" s="13"/>
      <c r="BC7" s="13"/>
      <c r="BD7" s="13"/>
      <c r="BE7" s="13"/>
      <c r="BF7" s="13"/>
      <c r="BG7" s="13"/>
      <c r="BH7" s="13"/>
      <c r="BI7" s="13"/>
      <c r="BJ7" s="13"/>
      <c r="BK7" s="9">
        <f t="shared" ref="BK7:BK8" si="4">SUM(BB7:BJ7)</f>
        <v>0</v>
      </c>
      <c r="BL7" s="13"/>
    </row>
    <row r="8" spans="1:64" x14ac:dyDescent="0.3">
      <c r="A8" s="13"/>
      <c r="B8" s="13"/>
      <c r="C8" s="13"/>
      <c r="D8" s="14"/>
      <c r="E8" s="13"/>
      <c r="F8" s="14"/>
      <c r="G8" s="14"/>
      <c r="H8" s="14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3"/>
      <c r="V8" s="13"/>
      <c r="W8" s="9">
        <f t="shared" si="0"/>
        <v>0</v>
      </c>
      <c r="X8" s="13"/>
      <c r="Y8" s="13"/>
      <c r="Z8" s="13"/>
      <c r="AA8" s="13"/>
      <c r="AB8" s="13"/>
      <c r="AC8" s="13"/>
      <c r="AD8" s="13"/>
      <c r="AE8" s="13"/>
      <c r="AF8" s="13"/>
      <c r="AG8" s="9">
        <f t="shared" si="1"/>
        <v>0</v>
      </c>
      <c r="AH8" s="13"/>
      <c r="AI8" s="13"/>
      <c r="AJ8" s="13"/>
      <c r="AK8" s="13"/>
      <c r="AL8" s="13"/>
      <c r="AM8" s="13"/>
      <c r="AN8" s="13"/>
      <c r="AO8" s="13"/>
      <c r="AP8" s="13"/>
      <c r="AQ8" s="9">
        <f t="shared" si="2"/>
        <v>0</v>
      </c>
      <c r="AR8" s="13"/>
      <c r="AS8" s="13"/>
      <c r="AT8" s="13"/>
      <c r="AU8" s="13"/>
      <c r="AV8" s="13"/>
      <c r="AW8" s="13"/>
      <c r="AX8" s="13"/>
      <c r="AY8" s="13"/>
      <c r="AZ8" s="13"/>
      <c r="BA8" s="9">
        <f t="shared" si="3"/>
        <v>0</v>
      </c>
      <c r="BB8" s="13"/>
      <c r="BC8" s="13"/>
      <c r="BD8" s="13"/>
      <c r="BE8" s="13"/>
      <c r="BF8" s="13"/>
      <c r="BG8" s="13"/>
      <c r="BH8" s="13"/>
      <c r="BI8" s="13"/>
      <c r="BJ8" s="13"/>
      <c r="BK8" s="9">
        <f t="shared" si="4"/>
        <v>0</v>
      </c>
      <c r="BL8" s="13"/>
    </row>
    <row r="9" spans="1:64" x14ac:dyDescent="0.3">
      <c r="A9" s="8"/>
      <c r="B9" s="8" t="s">
        <v>50</v>
      </c>
      <c r="C9" s="8">
        <f>SUM(C4:C8)</f>
        <v>0</v>
      </c>
      <c r="D9" s="8"/>
      <c r="E9" s="8"/>
      <c r="F9" s="8" t="s">
        <v>51</v>
      </c>
      <c r="G9" s="8"/>
      <c r="H9" s="20">
        <f t="shared" ref="H9:AE9" si="5">SUM(H4:H8)</f>
        <v>0</v>
      </c>
      <c r="I9" s="20">
        <f t="shared" si="5"/>
        <v>0</v>
      </c>
      <c r="J9" s="20">
        <f t="shared" si="5"/>
        <v>0</v>
      </c>
      <c r="K9" s="20">
        <f t="shared" si="5"/>
        <v>0</v>
      </c>
      <c r="L9" s="20">
        <f t="shared" ref="L9" si="6">SUM(L4:L8)</f>
        <v>0</v>
      </c>
      <c r="M9" s="20">
        <f t="shared" ref="M9" si="7">SUM(M4:M8)</f>
        <v>0</v>
      </c>
      <c r="N9" s="20">
        <f t="shared" si="5"/>
        <v>0</v>
      </c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9">
        <f t="shared" si="5"/>
        <v>0</v>
      </c>
      <c r="X9" s="20">
        <f t="shared" si="5"/>
        <v>0</v>
      </c>
      <c r="Y9" s="20">
        <f t="shared" si="5"/>
        <v>0</v>
      </c>
      <c r="Z9" s="20">
        <f t="shared" si="5"/>
        <v>0</v>
      </c>
      <c r="AA9" s="20">
        <f t="shared" si="5"/>
        <v>0</v>
      </c>
      <c r="AB9" s="20">
        <f t="shared" si="5"/>
        <v>0</v>
      </c>
      <c r="AC9" s="20">
        <f t="shared" si="5"/>
        <v>0</v>
      </c>
      <c r="AD9" s="20">
        <f t="shared" si="5"/>
        <v>0</v>
      </c>
      <c r="AE9" s="20">
        <f t="shared" si="5"/>
        <v>0</v>
      </c>
      <c r="AF9" s="20">
        <f t="shared" ref="AF9:BK9" si="8">SUM(AF6:AF8)</f>
        <v>0</v>
      </c>
      <c r="AG9" s="29">
        <f t="shared" si="8"/>
        <v>0</v>
      </c>
      <c r="AH9" s="20">
        <f t="shared" si="8"/>
        <v>0</v>
      </c>
      <c r="AI9" s="20">
        <f t="shared" si="8"/>
        <v>0</v>
      </c>
      <c r="AJ9" s="20">
        <f t="shared" si="8"/>
        <v>0</v>
      </c>
      <c r="AK9" s="20">
        <f t="shared" si="8"/>
        <v>0</v>
      </c>
      <c r="AL9" s="20">
        <f t="shared" si="8"/>
        <v>0</v>
      </c>
      <c r="AM9" s="20">
        <f t="shared" si="8"/>
        <v>0</v>
      </c>
      <c r="AN9" s="20">
        <f t="shared" si="8"/>
        <v>0</v>
      </c>
      <c r="AO9" s="20">
        <f t="shared" si="8"/>
        <v>0</v>
      </c>
      <c r="AP9" s="20">
        <f t="shared" si="8"/>
        <v>0</v>
      </c>
      <c r="AQ9" s="19">
        <f t="shared" si="8"/>
        <v>0</v>
      </c>
      <c r="AR9" s="20">
        <f t="shared" si="8"/>
        <v>0</v>
      </c>
      <c r="AS9" s="20">
        <f t="shared" si="8"/>
        <v>0</v>
      </c>
      <c r="AT9" s="20">
        <f t="shared" si="8"/>
        <v>0</v>
      </c>
      <c r="AU9" s="20">
        <f t="shared" si="8"/>
        <v>0</v>
      </c>
      <c r="AV9" s="20">
        <f t="shared" si="8"/>
        <v>0</v>
      </c>
      <c r="AW9" s="20">
        <f t="shared" si="8"/>
        <v>0</v>
      </c>
      <c r="AX9" s="20">
        <f t="shared" si="8"/>
        <v>0</v>
      </c>
      <c r="AY9" s="20">
        <f t="shared" si="8"/>
        <v>0</v>
      </c>
      <c r="AZ9" s="20">
        <f t="shared" si="8"/>
        <v>0</v>
      </c>
      <c r="BA9" s="29">
        <f t="shared" si="8"/>
        <v>0</v>
      </c>
      <c r="BB9" s="20">
        <f t="shared" si="8"/>
        <v>0</v>
      </c>
      <c r="BC9" s="20">
        <f t="shared" si="8"/>
        <v>0</v>
      </c>
      <c r="BD9" s="20">
        <f t="shared" si="8"/>
        <v>0</v>
      </c>
      <c r="BE9" s="20">
        <f t="shared" si="8"/>
        <v>0</v>
      </c>
      <c r="BF9" s="20">
        <f t="shared" si="8"/>
        <v>0</v>
      </c>
      <c r="BG9" s="20">
        <f t="shared" si="8"/>
        <v>0</v>
      </c>
      <c r="BH9" s="20">
        <f t="shared" si="8"/>
        <v>0</v>
      </c>
      <c r="BI9" s="20">
        <f t="shared" si="8"/>
        <v>0</v>
      </c>
      <c r="BJ9" s="20">
        <f t="shared" si="8"/>
        <v>0</v>
      </c>
      <c r="BK9" s="29">
        <f t="shared" si="8"/>
        <v>0</v>
      </c>
      <c r="BL9" s="13"/>
    </row>
    <row r="10" spans="1:64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3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13"/>
    </row>
    <row r="11" spans="1:64" x14ac:dyDescent="0.3">
      <c r="A11" s="13">
        <v>2</v>
      </c>
      <c r="B11" s="13" t="s">
        <v>65</v>
      </c>
      <c r="C11" s="13">
        <v>175</v>
      </c>
      <c r="D11" s="14" t="s">
        <v>47</v>
      </c>
      <c r="E11" s="13" t="s">
        <v>66</v>
      </c>
      <c r="F11" s="14">
        <v>44757</v>
      </c>
      <c r="G11" s="14"/>
      <c r="H11" s="73">
        <v>29</v>
      </c>
      <c r="I11" s="73">
        <v>4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8</v>
      </c>
      <c r="P11" s="13">
        <v>0</v>
      </c>
      <c r="Q11" s="13">
        <v>0</v>
      </c>
      <c r="R11" s="13">
        <v>10</v>
      </c>
      <c r="S11" s="13">
        <v>76</v>
      </c>
      <c r="T11" s="13">
        <v>45</v>
      </c>
      <c r="U11" s="13">
        <v>0</v>
      </c>
      <c r="V11" s="13">
        <v>0</v>
      </c>
      <c r="W11" s="8">
        <f>SUM(N11:V11)</f>
        <v>139</v>
      </c>
      <c r="X11" s="13">
        <v>6</v>
      </c>
      <c r="Y11" s="13">
        <v>15</v>
      </c>
      <c r="Z11" s="13">
        <v>0</v>
      </c>
      <c r="AA11" s="13">
        <v>0</v>
      </c>
      <c r="AB11" s="13">
        <v>6</v>
      </c>
      <c r="AC11" s="13">
        <v>6</v>
      </c>
      <c r="AD11" s="13">
        <v>3</v>
      </c>
      <c r="AE11" s="13">
        <v>0</v>
      </c>
      <c r="AF11" s="13">
        <v>0</v>
      </c>
      <c r="AG11" s="8">
        <f>SUM(X11:AF11)</f>
        <v>36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9">
        <f>SUM(AH11:AP11)</f>
        <v>0</v>
      </c>
      <c r="AR11" s="13">
        <v>4</v>
      </c>
      <c r="AS11" s="13">
        <v>3</v>
      </c>
      <c r="AT11" s="13">
        <v>0</v>
      </c>
      <c r="AU11" s="13">
        <v>0</v>
      </c>
      <c r="AV11" s="13">
        <v>0</v>
      </c>
      <c r="AW11" s="13">
        <v>1</v>
      </c>
      <c r="AX11" s="13">
        <v>1</v>
      </c>
      <c r="AY11" s="13">
        <v>0</v>
      </c>
      <c r="AZ11" s="13">
        <v>0</v>
      </c>
      <c r="BA11" s="8">
        <f>SUM(AR11:AZ11)</f>
        <v>9</v>
      </c>
      <c r="BB11" s="13">
        <v>2</v>
      </c>
      <c r="BC11" s="13">
        <v>12</v>
      </c>
      <c r="BD11" s="13">
        <v>0</v>
      </c>
      <c r="BE11" s="13">
        <v>0</v>
      </c>
      <c r="BF11" s="13">
        <v>6</v>
      </c>
      <c r="BG11" s="13">
        <v>5</v>
      </c>
      <c r="BH11" s="13">
        <v>2</v>
      </c>
      <c r="BI11" s="13">
        <v>0</v>
      </c>
      <c r="BJ11" s="13">
        <v>0</v>
      </c>
      <c r="BK11" s="8">
        <f>SUM(BB11:BJ11)</f>
        <v>27</v>
      </c>
      <c r="BL11" s="13"/>
    </row>
    <row r="12" spans="1:64" x14ac:dyDescent="0.3">
      <c r="A12" s="13"/>
      <c r="B12" s="13" t="s">
        <v>67</v>
      </c>
      <c r="C12" s="13">
        <v>85</v>
      </c>
      <c r="D12" s="14" t="s">
        <v>68</v>
      </c>
      <c r="E12" s="13" t="s">
        <v>69</v>
      </c>
      <c r="F12" s="14">
        <v>44771</v>
      </c>
      <c r="G12" s="14"/>
      <c r="H12" s="13">
        <v>67</v>
      </c>
      <c r="I12" s="13">
        <v>18</v>
      </c>
      <c r="J12" s="13">
        <v>1</v>
      </c>
      <c r="K12" s="13">
        <v>0</v>
      </c>
      <c r="L12" s="13">
        <v>0</v>
      </c>
      <c r="M12" s="13">
        <v>0</v>
      </c>
      <c r="N12" s="13">
        <v>23</v>
      </c>
      <c r="O12" s="13">
        <v>42</v>
      </c>
      <c r="P12" s="13">
        <v>2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8">
        <f t="shared" ref="W12:W14" si="9">SUM(N12:V12)</f>
        <v>67</v>
      </c>
      <c r="X12" s="13">
        <v>7</v>
      </c>
      <c r="Y12" s="13">
        <v>11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8">
        <f t="shared" ref="AG12:AG14" si="10">SUM(X12:AF12)</f>
        <v>18</v>
      </c>
      <c r="AH12" s="13">
        <v>3</v>
      </c>
      <c r="AI12" s="13">
        <v>1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9">
        <f t="shared" ref="AQ12:AQ14" si="11">SUM(AH12:AP12)</f>
        <v>4</v>
      </c>
      <c r="AR12" s="13">
        <v>1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8">
        <f t="shared" ref="BA12:BA14" si="12">SUM(AR12:AZ12)</f>
        <v>1</v>
      </c>
      <c r="BB12" s="13">
        <v>3</v>
      </c>
      <c r="BC12" s="13">
        <v>10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8">
        <f t="shared" ref="BK12:BK14" si="13">SUM(BB12:BJ12)</f>
        <v>13</v>
      </c>
      <c r="BL12" s="13"/>
    </row>
    <row r="13" spans="1:64" x14ac:dyDescent="0.3">
      <c r="A13" s="13"/>
      <c r="B13" s="13" t="s">
        <v>70</v>
      </c>
      <c r="C13" s="13">
        <v>108</v>
      </c>
      <c r="D13" s="14" t="s">
        <v>71</v>
      </c>
      <c r="E13" s="13" t="s">
        <v>72</v>
      </c>
      <c r="F13" s="14">
        <v>44799</v>
      </c>
      <c r="G13" s="14"/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7</v>
      </c>
      <c r="P13" s="13">
        <v>0</v>
      </c>
      <c r="Q13" s="13">
        <v>0</v>
      </c>
      <c r="R13" s="13">
        <v>0</v>
      </c>
      <c r="S13" s="13">
        <v>33</v>
      </c>
      <c r="T13" s="13">
        <v>26</v>
      </c>
      <c r="U13" s="13">
        <v>9</v>
      </c>
      <c r="V13" s="13">
        <v>0</v>
      </c>
      <c r="W13" s="8">
        <f t="shared" si="9"/>
        <v>75</v>
      </c>
      <c r="X13" s="13">
        <v>6</v>
      </c>
      <c r="Y13" s="13">
        <v>7</v>
      </c>
      <c r="Z13" s="13">
        <v>0</v>
      </c>
      <c r="AA13" s="13">
        <v>0</v>
      </c>
      <c r="AB13" s="13">
        <v>7</v>
      </c>
      <c r="AC13" s="13">
        <v>10</v>
      </c>
      <c r="AD13" s="13">
        <v>3</v>
      </c>
      <c r="AE13" s="13">
        <v>0</v>
      </c>
      <c r="AF13" s="13">
        <v>0</v>
      </c>
      <c r="AG13" s="8">
        <f t="shared" si="10"/>
        <v>33</v>
      </c>
      <c r="AH13" s="13">
        <v>4</v>
      </c>
      <c r="AI13" s="13">
        <v>6</v>
      </c>
      <c r="AJ13" s="13">
        <v>0</v>
      </c>
      <c r="AK13" s="13">
        <v>0</v>
      </c>
      <c r="AL13" s="13">
        <v>6</v>
      </c>
      <c r="AM13" s="13">
        <v>4</v>
      </c>
      <c r="AN13" s="13">
        <v>2</v>
      </c>
      <c r="AO13" s="13">
        <v>0</v>
      </c>
      <c r="AP13" s="13">
        <v>0</v>
      </c>
      <c r="AQ13" s="9">
        <f t="shared" si="11"/>
        <v>22</v>
      </c>
      <c r="AR13" s="13">
        <v>2</v>
      </c>
      <c r="AS13" s="13">
        <v>1</v>
      </c>
      <c r="AT13" s="13">
        <v>0</v>
      </c>
      <c r="AU13" s="13">
        <v>0</v>
      </c>
      <c r="AV13" s="13">
        <v>1</v>
      </c>
      <c r="AW13" s="13">
        <v>1</v>
      </c>
      <c r="AX13" s="13">
        <v>1</v>
      </c>
      <c r="AY13" s="13">
        <v>0</v>
      </c>
      <c r="AZ13" s="13">
        <v>0</v>
      </c>
      <c r="BA13" s="8">
        <f t="shared" si="12"/>
        <v>6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5</v>
      </c>
      <c r="BH13" s="13">
        <v>0</v>
      </c>
      <c r="BI13" s="13">
        <v>0</v>
      </c>
      <c r="BJ13" s="13">
        <v>0</v>
      </c>
      <c r="BK13" s="8">
        <f t="shared" si="13"/>
        <v>5</v>
      </c>
      <c r="BL13" s="13"/>
    </row>
    <row r="14" spans="1:64" x14ac:dyDescent="0.3">
      <c r="A14" s="13"/>
      <c r="B14" s="13" t="s">
        <v>73</v>
      </c>
      <c r="C14" s="13">
        <v>288</v>
      </c>
      <c r="D14" s="14" t="s">
        <v>33</v>
      </c>
      <c r="E14" s="13" t="s">
        <v>74</v>
      </c>
      <c r="F14" s="14">
        <v>44812</v>
      </c>
      <c r="G14" s="14"/>
      <c r="H14" s="13">
        <v>269</v>
      </c>
      <c r="I14" s="13">
        <v>0</v>
      </c>
      <c r="J14" s="13">
        <v>0</v>
      </c>
      <c r="K14" s="13">
        <v>0</v>
      </c>
      <c r="L14" s="13">
        <v>19</v>
      </c>
      <c r="M14" s="13">
        <v>0</v>
      </c>
      <c r="N14" s="13">
        <v>92</v>
      </c>
      <c r="O14" s="13">
        <v>106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8">
        <f t="shared" si="9"/>
        <v>198</v>
      </c>
      <c r="X14" s="13">
        <v>45</v>
      </c>
      <c r="Y14" s="13">
        <v>45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8">
        <f t="shared" si="10"/>
        <v>90</v>
      </c>
      <c r="AH14" s="13">
        <v>45</v>
      </c>
      <c r="AI14" s="13">
        <v>45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9">
        <f t="shared" si="11"/>
        <v>90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8">
        <f t="shared" si="12"/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8">
        <f t="shared" si="13"/>
        <v>0</v>
      </c>
      <c r="BL14" s="13" t="s">
        <v>75</v>
      </c>
    </row>
    <row r="15" spans="1:64" s="3" customFormat="1" x14ac:dyDescent="0.3">
      <c r="A15" s="7"/>
      <c r="B15" s="9" t="s">
        <v>52</v>
      </c>
      <c r="C15" s="9">
        <f>SUM(C11:C14)</f>
        <v>656</v>
      </c>
      <c r="D15" s="15"/>
      <c r="E15" s="7"/>
      <c r="F15" s="9" t="s">
        <v>53</v>
      </c>
      <c r="G15" s="9"/>
      <c r="H15" s="7">
        <f t="shared" ref="H15:AM15" si="14">SUM(H11:H14)</f>
        <v>365</v>
      </c>
      <c r="I15" s="7">
        <f t="shared" si="14"/>
        <v>22</v>
      </c>
      <c r="J15" s="7">
        <f t="shared" si="14"/>
        <v>1</v>
      </c>
      <c r="K15" s="7">
        <f t="shared" si="14"/>
        <v>0</v>
      </c>
      <c r="L15" s="7">
        <f t="shared" si="14"/>
        <v>19</v>
      </c>
      <c r="M15" s="7">
        <f t="shared" si="14"/>
        <v>0</v>
      </c>
      <c r="N15" s="7">
        <f t="shared" si="14"/>
        <v>115</v>
      </c>
      <c r="O15" s="7">
        <f t="shared" si="14"/>
        <v>163</v>
      </c>
      <c r="P15" s="7">
        <f t="shared" si="14"/>
        <v>2</v>
      </c>
      <c r="Q15" s="7">
        <f t="shared" si="14"/>
        <v>0</v>
      </c>
      <c r="R15" s="7">
        <f t="shared" si="14"/>
        <v>10</v>
      </c>
      <c r="S15" s="7">
        <f t="shared" si="14"/>
        <v>109</v>
      </c>
      <c r="T15" s="7">
        <f t="shared" si="14"/>
        <v>71</v>
      </c>
      <c r="U15" s="7">
        <f t="shared" si="14"/>
        <v>9</v>
      </c>
      <c r="V15" s="7">
        <f t="shared" si="14"/>
        <v>0</v>
      </c>
      <c r="W15" s="19">
        <f t="shared" si="14"/>
        <v>479</v>
      </c>
      <c r="X15" s="7">
        <f t="shared" si="14"/>
        <v>64</v>
      </c>
      <c r="Y15" s="7">
        <f t="shared" si="14"/>
        <v>78</v>
      </c>
      <c r="Z15" s="7">
        <f t="shared" si="14"/>
        <v>0</v>
      </c>
      <c r="AA15" s="7">
        <f t="shared" si="14"/>
        <v>0</v>
      </c>
      <c r="AB15" s="7">
        <f t="shared" si="14"/>
        <v>13</v>
      </c>
      <c r="AC15" s="7">
        <f t="shared" si="14"/>
        <v>16</v>
      </c>
      <c r="AD15" s="7">
        <f t="shared" si="14"/>
        <v>6</v>
      </c>
      <c r="AE15" s="7">
        <f t="shared" si="14"/>
        <v>0</v>
      </c>
      <c r="AF15" s="7">
        <f t="shared" si="14"/>
        <v>0</v>
      </c>
      <c r="AG15" s="19">
        <f t="shared" si="14"/>
        <v>177</v>
      </c>
      <c r="AH15" s="7">
        <f t="shared" si="14"/>
        <v>52</v>
      </c>
      <c r="AI15" s="7">
        <f t="shared" si="14"/>
        <v>52</v>
      </c>
      <c r="AJ15" s="7">
        <f t="shared" si="14"/>
        <v>0</v>
      </c>
      <c r="AK15" s="7">
        <f t="shared" si="14"/>
        <v>0</v>
      </c>
      <c r="AL15" s="7">
        <f t="shared" si="14"/>
        <v>6</v>
      </c>
      <c r="AM15" s="7">
        <f t="shared" si="14"/>
        <v>4</v>
      </c>
      <c r="AN15" s="7">
        <f t="shared" ref="AN15:BK15" si="15">SUM(AN11:AN14)</f>
        <v>2</v>
      </c>
      <c r="AO15" s="7">
        <f t="shared" si="15"/>
        <v>0</v>
      </c>
      <c r="AP15" s="7">
        <f t="shared" si="15"/>
        <v>0</v>
      </c>
      <c r="AQ15" s="19">
        <f t="shared" si="15"/>
        <v>116</v>
      </c>
      <c r="AR15" s="7">
        <f t="shared" si="15"/>
        <v>7</v>
      </c>
      <c r="AS15" s="7">
        <f t="shared" si="15"/>
        <v>4</v>
      </c>
      <c r="AT15" s="7">
        <f t="shared" si="15"/>
        <v>0</v>
      </c>
      <c r="AU15" s="7">
        <f t="shared" si="15"/>
        <v>0</v>
      </c>
      <c r="AV15" s="7">
        <f t="shared" si="15"/>
        <v>1</v>
      </c>
      <c r="AW15" s="7">
        <f t="shared" si="15"/>
        <v>2</v>
      </c>
      <c r="AX15" s="7">
        <f t="shared" si="15"/>
        <v>2</v>
      </c>
      <c r="AY15" s="7">
        <f t="shared" si="15"/>
        <v>0</v>
      </c>
      <c r="AZ15" s="7">
        <f t="shared" si="15"/>
        <v>0</v>
      </c>
      <c r="BA15" s="19">
        <f t="shared" si="15"/>
        <v>16</v>
      </c>
      <c r="BB15" s="7">
        <f t="shared" si="15"/>
        <v>5</v>
      </c>
      <c r="BC15" s="7">
        <f t="shared" si="15"/>
        <v>22</v>
      </c>
      <c r="BD15" s="7">
        <f t="shared" si="15"/>
        <v>0</v>
      </c>
      <c r="BE15" s="7">
        <f t="shared" si="15"/>
        <v>0</v>
      </c>
      <c r="BF15" s="7">
        <f t="shared" si="15"/>
        <v>6</v>
      </c>
      <c r="BG15" s="7">
        <f t="shared" si="15"/>
        <v>10</v>
      </c>
      <c r="BH15" s="7">
        <f t="shared" si="15"/>
        <v>2</v>
      </c>
      <c r="BI15" s="7">
        <f t="shared" si="15"/>
        <v>0</v>
      </c>
      <c r="BJ15" s="7">
        <f t="shared" si="15"/>
        <v>0</v>
      </c>
      <c r="BK15" s="19">
        <f t="shared" si="15"/>
        <v>45</v>
      </c>
      <c r="BL15" s="37"/>
    </row>
    <row r="16" spans="1:64" x14ac:dyDescent="0.3">
      <c r="A16" s="30"/>
      <c r="B16" s="30"/>
      <c r="C16" s="30"/>
      <c r="D16" s="3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23"/>
      <c r="AR16" s="30"/>
      <c r="AS16" s="30"/>
      <c r="AT16" s="30"/>
      <c r="AU16" s="30"/>
      <c r="AV16" s="30"/>
      <c r="AW16" s="30"/>
      <c r="AX16" s="30"/>
      <c r="AY16" s="30"/>
      <c r="AZ16" s="30"/>
      <c r="BA16" s="24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13"/>
    </row>
    <row r="17" spans="1:64" x14ac:dyDescent="0.3">
      <c r="A17" s="13">
        <v>3</v>
      </c>
      <c r="B17" s="13" t="s">
        <v>76</v>
      </c>
      <c r="C17" s="13">
        <v>40</v>
      </c>
      <c r="D17" s="14" t="s">
        <v>77</v>
      </c>
      <c r="E17" s="13" t="s">
        <v>78</v>
      </c>
      <c r="F17" s="14">
        <v>44855</v>
      </c>
      <c r="G17" s="14"/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</v>
      </c>
      <c r="O17" s="13">
        <v>20</v>
      </c>
      <c r="P17" s="13">
        <v>0</v>
      </c>
      <c r="Q17" s="13">
        <v>0</v>
      </c>
      <c r="R17" s="13">
        <v>0</v>
      </c>
      <c r="S17" s="13">
        <v>1</v>
      </c>
      <c r="T17" s="13">
        <v>3</v>
      </c>
      <c r="U17" s="13">
        <v>0</v>
      </c>
      <c r="V17" s="13">
        <v>0</v>
      </c>
      <c r="W17" s="9">
        <f>SUM(N17:V17)</f>
        <v>27</v>
      </c>
      <c r="X17" s="13">
        <v>6</v>
      </c>
      <c r="Y17" s="13">
        <v>7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9">
        <f>SUM(X17:AF17)</f>
        <v>13</v>
      </c>
      <c r="AH17" s="13">
        <v>6</v>
      </c>
      <c r="AI17" s="13">
        <v>7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9">
        <f>SUM(AH17:AP17)</f>
        <v>13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9">
        <f>SUM(AR17:AZ17)</f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9">
        <f>SUM(BB17:BJ17)</f>
        <v>0</v>
      </c>
      <c r="BL17" s="13"/>
    </row>
    <row r="18" spans="1:64" x14ac:dyDescent="0.3">
      <c r="A18" s="13"/>
      <c r="B18" s="13" t="s">
        <v>79</v>
      </c>
      <c r="C18" s="13">
        <v>27</v>
      </c>
      <c r="D18" s="14" t="s">
        <v>80</v>
      </c>
      <c r="E18" s="13" t="s">
        <v>81</v>
      </c>
      <c r="F18" s="14">
        <v>44869</v>
      </c>
      <c r="G18" s="14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21</v>
      </c>
      <c r="O18" s="13">
        <v>6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9">
        <f t="shared" ref="W18:W20" si="16">SUM(N18:V18)</f>
        <v>27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9">
        <f t="shared" ref="AG18:AG20" si="17">SUM(X18:AF18)</f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9">
        <f t="shared" ref="AQ18:AQ20" si="18">SUM(AH18:AP18)</f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9">
        <f t="shared" ref="BA18:BA20" si="19">SUM(AR18:AZ18)</f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9">
        <f t="shared" ref="BK18:BK20" si="20">SUM(BB18:BJ18)</f>
        <v>0</v>
      </c>
      <c r="BL18" s="13" t="s">
        <v>35</v>
      </c>
    </row>
    <row r="19" spans="1:64" x14ac:dyDescent="0.3">
      <c r="A19" s="13"/>
      <c r="B19" s="13" t="s">
        <v>82</v>
      </c>
      <c r="C19" s="13">
        <v>103</v>
      </c>
      <c r="D19" s="14" t="s">
        <v>83</v>
      </c>
      <c r="E19" s="13" t="s">
        <v>84</v>
      </c>
      <c r="F19" s="14">
        <v>44890</v>
      </c>
      <c r="G19" s="14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71</v>
      </c>
      <c r="W19" s="9">
        <f t="shared" si="16"/>
        <v>71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32</v>
      </c>
      <c r="AG19" s="9">
        <f t="shared" si="17"/>
        <v>32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9">
        <f>SUM(AH19:AP19)</f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9">
        <f t="shared" si="19"/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9">
        <f t="shared" si="20"/>
        <v>0</v>
      </c>
      <c r="BL19" s="13" t="s">
        <v>85</v>
      </c>
    </row>
    <row r="20" spans="1:64" x14ac:dyDescent="0.3">
      <c r="A20" s="13"/>
      <c r="B20" s="13" t="s">
        <v>86</v>
      </c>
      <c r="C20" s="13">
        <v>24</v>
      </c>
      <c r="D20" s="14" t="s">
        <v>87</v>
      </c>
      <c r="E20" s="13" t="s">
        <v>88</v>
      </c>
      <c r="F20" s="14">
        <v>44883</v>
      </c>
      <c r="G20" s="14"/>
      <c r="H20" s="13">
        <v>12</v>
      </c>
      <c r="I20" s="13">
        <v>8</v>
      </c>
      <c r="J20" s="13">
        <v>0</v>
      </c>
      <c r="K20" s="13">
        <v>0</v>
      </c>
      <c r="L20" s="13">
        <v>0</v>
      </c>
      <c r="M20" s="13">
        <v>2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4</v>
      </c>
      <c r="T20" s="13">
        <v>12</v>
      </c>
      <c r="U20" s="13">
        <v>0</v>
      </c>
      <c r="V20" s="13">
        <v>0</v>
      </c>
      <c r="W20" s="9">
        <f t="shared" si="16"/>
        <v>16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13">
        <v>2</v>
      </c>
      <c r="AD20" s="13">
        <v>0</v>
      </c>
      <c r="AE20" s="13">
        <v>0</v>
      </c>
      <c r="AF20" s="13">
        <v>0</v>
      </c>
      <c r="AG20" s="9">
        <f t="shared" si="17"/>
        <v>8</v>
      </c>
      <c r="AH20" s="13">
        <v>0</v>
      </c>
      <c r="AI20" s="13">
        <v>0</v>
      </c>
      <c r="AJ20" s="13">
        <v>0</v>
      </c>
      <c r="AK20" s="13">
        <v>0</v>
      </c>
      <c r="AL20" s="13">
        <v>5</v>
      </c>
      <c r="AM20" s="13">
        <v>0</v>
      </c>
      <c r="AN20" s="13">
        <v>0</v>
      </c>
      <c r="AO20" s="13">
        <v>0</v>
      </c>
      <c r="AP20" s="13">
        <v>0</v>
      </c>
      <c r="AQ20" s="9">
        <f t="shared" si="18"/>
        <v>5</v>
      </c>
      <c r="AR20" s="13">
        <v>0</v>
      </c>
      <c r="AS20" s="13">
        <v>0</v>
      </c>
      <c r="AT20" s="13">
        <v>0</v>
      </c>
      <c r="AU20" s="13">
        <v>0</v>
      </c>
      <c r="AV20" s="13">
        <v>1</v>
      </c>
      <c r="AW20" s="13">
        <v>0</v>
      </c>
      <c r="AX20" s="13">
        <v>0</v>
      </c>
      <c r="AY20" s="13">
        <v>0</v>
      </c>
      <c r="AZ20" s="13">
        <v>0</v>
      </c>
      <c r="BA20" s="9">
        <f t="shared" si="19"/>
        <v>1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2</v>
      </c>
      <c r="BH20" s="13">
        <v>0</v>
      </c>
      <c r="BI20" s="13">
        <v>0</v>
      </c>
      <c r="BJ20" s="13">
        <v>0</v>
      </c>
      <c r="BK20" s="9">
        <f t="shared" si="20"/>
        <v>2</v>
      </c>
      <c r="BL20" s="13"/>
    </row>
    <row r="21" spans="1:64" s="3" customFormat="1" x14ac:dyDescent="0.3">
      <c r="A21" s="7"/>
      <c r="B21" s="9" t="s">
        <v>54</v>
      </c>
      <c r="C21" s="9">
        <f>SUM(C17:C20)</f>
        <v>194</v>
      </c>
      <c r="D21" s="15"/>
      <c r="E21" s="7"/>
      <c r="F21" s="9" t="s">
        <v>55</v>
      </c>
      <c r="G21" s="9"/>
      <c r="H21" s="7">
        <f t="shared" ref="H21:AM21" si="21">SUM(H17:H20)</f>
        <v>12</v>
      </c>
      <c r="I21" s="7">
        <f t="shared" si="21"/>
        <v>8</v>
      </c>
      <c r="J21" s="7">
        <f t="shared" si="21"/>
        <v>0</v>
      </c>
      <c r="K21" s="7">
        <f t="shared" si="21"/>
        <v>0</v>
      </c>
      <c r="L21" s="7">
        <f t="shared" si="21"/>
        <v>0</v>
      </c>
      <c r="M21" s="7">
        <f t="shared" si="21"/>
        <v>2</v>
      </c>
      <c r="N21" s="7">
        <f t="shared" si="21"/>
        <v>24</v>
      </c>
      <c r="O21" s="7">
        <f t="shared" si="21"/>
        <v>26</v>
      </c>
      <c r="P21" s="7">
        <f t="shared" si="21"/>
        <v>0</v>
      </c>
      <c r="Q21" s="7">
        <f t="shared" si="21"/>
        <v>0</v>
      </c>
      <c r="R21" s="7">
        <f t="shared" si="21"/>
        <v>0</v>
      </c>
      <c r="S21" s="7">
        <f t="shared" si="21"/>
        <v>5</v>
      </c>
      <c r="T21" s="7">
        <f t="shared" si="21"/>
        <v>15</v>
      </c>
      <c r="U21" s="7">
        <f t="shared" si="21"/>
        <v>0</v>
      </c>
      <c r="V21" s="7">
        <f t="shared" si="21"/>
        <v>71</v>
      </c>
      <c r="W21" s="19">
        <f t="shared" si="21"/>
        <v>141</v>
      </c>
      <c r="X21" s="7">
        <f t="shared" si="21"/>
        <v>6</v>
      </c>
      <c r="Y21" s="7">
        <f t="shared" si="21"/>
        <v>7</v>
      </c>
      <c r="Z21" s="7">
        <f t="shared" si="21"/>
        <v>0</v>
      </c>
      <c r="AA21" s="7">
        <f t="shared" si="21"/>
        <v>0</v>
      </c>
      <c r="AB21" s="7">
        <f t="shared" si="21"/>
        <v>6</v>
      </c>
      <c r="AC21" s="7">
        <f t="shared" si="21"/>
        <v>2</v>
      </c>
      <c r="AD21" s="7">
        <f t="shared" si="21"/>
        <v>0</v>
      </c>
      <c r="AE21" s="7">
        <f t="shared" si="21"/>
        <v>0</v>
      </c>
      <c r="AF21" s="7">
        <f t="shared" si="21"/>
        <v>32</v>
      </c>
      <c r="AG21" s="19">
        <f t="shared" si="21"/>
        <v>53</v>
      </c>
      <c r="AH21" s="7">
        <f t="shared" si="21"/>
        <v>6</v>
      </c>
      <c r="AI21" s="7">
        <f t="shared" si="21"/>
        <v>7</v>
      </c>
      <c r="AJ21" s="7">
        <f t="shared" si="21"/>
        <v>0</v>
      </c>
      <c r="AK21" s="7">
        <f t="shared" si="21"/>
        <v>0</v>
      </c>
      <c r="AL21" s="7">
        <f t="shared" si="21"/>
        <v>5</v>
      </c>
      <c r="AM21" s="7">
        <f t="shared" si="21"/>
        <v>0</v>
      </c>
      <c r="AN21" s="7">
        <f t="shared" ref="AN21:BK21" si="22">SUM(AN17:AN20)</f>
        <v>0</v>
      </c>
      <c r="AO21" s="7">
        <f t="shared" si="22"/>
        <v>0</v>
      </c>
      <c r="AP21" s="7">
        <f t="shared" si="22"/>
        <v>0</v>
      </c>
      <c r="AQ21" s="19">
        <f t="shared" si="22"/>
        <v>18</v>
      </c>
      <c r="AR21" s="7">
        <f t="shared" si="22"/>
        <v>0</v>
      </c>
      <c r="AS21" s="7">
        <f t="shared" si="22"/>
        <v>0</v>
      </c>
      <c r="AT21" s="7">
        <f t="shared" si="22"/>
        <v>0</v>
      </c>
      <c r="AU21" s="7">
        <f t="shared" si="22"/>
        <v>0</v>
      </c>
      <c r="AV21" s="7">
        <f t="shared" si="22"/>
        <v>1</v>
      </c>
      <c r="AW21" s="7">
        <f t="shared" si="22"/>
        <v>0</v>
      </c>
      <c r="AX21" s="7">
        <f t="shared" si="22"/>
        <v>0</v>
      </c>
      <c r="AY21" s="7">
        <f t="shared" si="22"/>
        <v>0</v>
      </c>
      <c r="AZ21" s="7">
        <f t="shared" si="22"/>
        <v>0</v>
      </c>
      <c r="BA21" s="19">
        <f t="shared" si="22"/>
        <v>1</v>
      </c>
      <c r="BB21" s="7">
        <f t="shared" si="22"/>
        <v>0</v>
      </c>
      <c r="BC21" s="7">
        <f t="shared" si="22"/>
        <v>0</v>
      </c>
      <c r="BD21" s="7">
        <f t="shared" si="22"/>
        <v>0</v>
      </c>
      <c r="BE21" s="7">
        <f t="shared" si="22"/>
        <v>0</v>
      </c>
      <c r="BF21" s="7">
        <f t="shared" si="22"/>
        <v>0</v>
      </c>
      <c r="BG21" s="7">
        <f t="shared" si="22"/>
        <v>2</v>
      </c>
      <c r="BH21" s="7">
        <f t="shared" si="22"/>
        <v>0</v>
      </c>
      <c r="BI21" s="7">
        <f t="shared" si="22"/>
        <v>0</v>
      </c>
      <c r="BJ21" s="7">
        <f t="shared" si="22"/>
        <v>0</v>
      </c>
      <c r="BK21" s="19">
        <f t="shared" si="22"/>
        <v>2</v>
      </c>
      <c r="BL21" s="37"/>
    </row>
    <row r="22" spans="1:64" x14ac:dyDescent="0.3">
      <c r="A22" s="30"/>
      <c r="B22" s="30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23"/>
      <c r="AR22" s="30"/>
      <c r="AS22" s="30"/>
      <c r="AT22" s="30"/>
      <c r="AU22" s="30"/>
      <c r="AV22" s="30"/>
      <c r="AW22" s="30"/>
      <c r="AX22" s="30"/>
      <c r="AY22" s="30"/>
      <c r="AZ22" s="30"/>
      <c r="BA22" s="24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13"/>
    </row>
    <row r="23" spans="1:64" x14ac:dyDescent="0.3">
      <c r="A23" s="13"/>
      <c r="B23" s="13" t="s">
        <v>89</v>
      </c>
      <c r="C23" s="13">
        <v>42</v>
      </c>
      <c r="D23" s="14" t="s">
        <v>33</v>
      </c>
      <c r="E23" s="13" t="s">
        <v>90</v>
      </c>
      <c r="F23" s="14">
        <v>44937</v>
      </c>
      <c r="G23" s="14"/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28</v>
      </c>
      <c r="O23" s="13">
        <v>14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21">
        <f>SUM(N23:V23)</f>
        <v>42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9">
        <f>SUM(X23:AF23)</f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9">
        <f>SUM(AH23:AP23)</f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9">
        <f>SUM(AR23:AZ23)</f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9">
        <f>SUM(BB23:BJ23)</f>
        <v>0</v>
      </c>
      <c r="BL23" s="13"/>
    </row>
    <row r="24" spans="1:64" x14ac:dyDescent="0.3">
      <c r="A24" s="13"/>
      <c r="B24" s="13" t="s">
        <v>91</v>
      </c>
      <c r="C24" s="13">
        <v>275</v>
      </c>
      <c r="D24" s="14" t="s">
        <v>47</v>
      </c>
      <c r="E24" s="13" t="s">
        <v>92</v>
      </c>
      <c r="F24" s="14">
        <v>44981</v>
      </c>
      <c r="G24" s="14"/>
      <c r="H24" s="13">
        <v>19</v>
      </c>
      <c r="I24" s="13">
        <v>4</v>
      </c>
      <c r="J24" s="13">
        <v>0</v>
      </c>
      <c r="K24" s="13">
        <v>0</v>
      </c>
      <c r="L24" s="13">
        <v>0</v>
      </c>
      <c r="M24" s="13">
        <v>0</v>
      </c>
      <c r="N24" s="13">
        <v>18</v>
      </c>
      <c r="O24" s="13">
        <v>25</v>
      </c>
      <c r="P24" s="13">
        <v>0</v>
      </c>
      <c r="Q24" s="13">
        <v>0</v>
      </c>
      <c r="R24" s="13">
        <v>32</v>
      </c>
      <c r="S24" s="13">
        <v>93</v>
      </c>
      <c r="T24" s="13">
        <v>50</v>
      </c>
      <c r="U24" s="13">
        <v>0</v>
      </c>
      <c r="V24" s="13">
        <v>0</v>
      </c>
      <c r="W24" s="21">
        <f t="shared" ref="W24:W25" si="23">SUM(N24:V24)</f>
        <v>218</v>
      </c>
      <c r="X24" s="13">
        <v>3</v>
      </c>
      <c r="Y24" s="13">
        <v>29</v>
      </c>
      <c r="Z24" s="13">
        <v>0</v>
      </c>
      <c r="AA24" s="13">
        <v>0</v>
      </c>
      <c r="AB24" s="13">
        <v>9</v>
      </c>
      <c r="AC24" s="13">
        <v>12</v>
      </c>
      <c r="AD24" s="13">
        <v>4</v>
      </c>
      <c r="AE24" s="13">
        <v>0</v>
      </c>
      <c r="AF24" s="13">
        <v>0</v>
      </c>
      <c r="AG24" s="9">
        <f t="shared" ref="AG24:AG25" si="24">SUM(X24:AF24)</f>
        <v>57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9">
        <f t="shared" ref="AQ24:AQ25" si="25">SUM(AH24:AP24)</f>
        <v>0</v>
      </c>
      <c r="AR24" s="13">
        <v>0</v>
      </c>
      <c r="AS24" s="13">
        <v>11</v>
      </c>
      <c r="AT24" s="13">
        <v>0</v>
      </c>
      <c r="AU24" s="13">
        <v>0</v>
      </c>
      <c r="AV24" s="13">
        <v>0</v>
      </c>
      <c r="AW24" s="13">
        <v>2</v>
      </c>
      <c r="AX24" s="13">
        <v>1</v>
      </c>
      <c r="AY24" s="13">
        <v>0</v>
      </c>
      <c r="AZ24" s="13">
        <v>0</v>
      </c>
      <c r="BA24" s="9">
        <f t="shared" ref="BA24:BA25" si="26">SUM(AR24:AZ24)</f>
        <v>14</v>
      </c>
      <c r="BB24" s="13">
        <v>0</v>
      </c>
      <c r="BC24" s="13">
        <v>21</v>
      </c>
      <c r="BD24" s="13">
        <v>0</v>
      </c>
      <c r="BE24" s="13">
        <v>0</v>
      </c>
      <c r="BF24" s="13">
        <v>9</v>
      </c>
      <c r="BG24" s="13">
        <v>10</v>
      </c>
      <c r="BH24" s="13">
        <v>3</v>
      </c>
      <c r="BI24" s="13">
        <v>0</v>
      </c>
      <c r="BJ24" s="13">
        <v>0</v>
      </c>
      <c r="BK24" s="9">
        <f t="shared" ref="BK24:BK25" si="27">SUM(BB24:BJ24)</f>
        <v>43</v>
      </c>
      <c r="BL24" s="13"/>
    </row>
    <row r="25" spans="1:64" x14ac:dyDescent="0.3">
      <c r="A25" s="13"/>
      <c r="B25" s="13" t="s">
        <v>93</v>
      </c>
      <c r="C25" s="13">
        <v>42</v>
      </c>
      <c r="D25" s="14" t="s">
        <v>94</v>
      </c>
      <c r="E25" s="13" t="s">
        <v>95</v>
      </c>
      <c r="F25" s="14">
        <v>44994</v>
      </c>
      <c r="G25" s="14"/>
      <c r="H25" s="13">
        <v>0</v>
      </c>
      <c r="I25" s="13">
        <v>25</v>
      </c>
      <c r="J25" s="13">
        <v>0</v>
      </c>
      <c r="K25" s="13">
        <v>4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21">
        <f t="shared" si="23"/>
        <v>0</v>
      </c>
      <c r="X25" s="13">
        <v>14</v>
      </c>
      <c r="Y25" s="13">
        <v>5</v>
      </c>
      <c r="Z25" s="13">
        <v>0</v>
      </c>
      <c r="AA25" s="13">
        <v>0</v>
      </c>
      <c r="AB25" s="13">
        <v>9</v>
      </c>
      <c r="AC25" s="13">
        <v>14</v>
      </c>
      <c r="AD25" s="13">
        <v>0</v>
      </c>
      <c r="AE25" s="13">
        <v>0</v>
      </c>
      <c r="AF25" s="13">
        <v>0</v>
      </c>
      <c r="AG25" s="9">
        <f t="shared" si="24"/>
        <v>42</v>
      </c>
      <c r="AH25" s="13">
        <v>7</v>
      </c>
      <c r="AI25" s="13">
        <v>2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9">
        <f t="shared" si="25"/>
        <v>9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2</v>
      </c>
      <c r="AX25" s="13">
        <v>0</v>
      </c>
      <c r="AY25" s="13">
        <v>0</v>
      </c>
      <c r="AZ25" s="13">
        <v>0</v>
      </c>
      <c r="BA25" s="9">
        <f t="shared" si="26"/>
        <v>2</v>
      </c>
      <c r="BB25" s="13">
        <v>7</v>
      </c>
      <c r="BC25" s="13">
        <v>3</v>
      </c>
      <c r="BD25" s="13">
        <v>0</v>
      </c>
      <c r="BE25" s="13">
        <v>0</v>
      </c>
      <c r="BF25" s="13">
        <v>9</v>
      </c>
      <c r="BG25" s="13">
        <v>12</v>
      </c>
      <c r="BH25" s="13">
        <v>0</v>
      </c>
      <c r="BI25" s="13">
        <v>0</v>
      </c>
      <c r="BJ25" s="13">
        <v>0</v>
      </c>
      <c r="BK25" s="9">
        <f t="shared" si="27"/>
        <v>31</v>
      </c>
      <c r="BL25" s="13"/>
    </row>
    <row r="26" spans="1:64" s="3" customFormat="1" x14ac:dyDescent="0.3">
      <c r="A26" s="7"/>
      <c r="B26" s="7" t="s">
        <v>56</v>
      </c>
      <c r="C26" s="9">
        <f>SUM(C23:C25)</f>
        <v>359</v>
      </c>
      <c r="D26" s="15"/>
      <c r="E26" s="7"/>
      <c r="F26" s="9" t="s">
        <v>57</v>
      </c>
      <c r="G26" s="9"/>
      <c r="H26" s="7">
        <f t="shared" ref="H26:AM26" si="28">SUM(H23:H25)</f>
        <v>19</v>
      </c>
      <c r="I26" s="7">
        <f t="shared" si="28"/>
        <v>29</v>
      </c>
      <c r="J26" s="7">
        <f t="shared" si="28"/>
        <v>0</v>
      </c>
      <c r="K26" s="7">
        <f t="shared" si="28"/>
        <v>4</v>
      </c>
      <c r="L26" s="7">
        <f t="shared" si="28"/>
        <v>0</v>
      </c>
      <c r="M26" s="7">
        <f t="shared" si="28"/>
        <v>0</v>
      </c>
      <c r="N26" s="7">
        <f t="shared" si="28"/>
        <v>46</v>
      </c>
      <c r="O26" s="7">
        <f t="shared" si="28"/>
        <v>39</v>
      </c>
      <c r="P26" s="7">
        <f t="shared" si="28"/>
        <v>0</v>
      </c>
      <c r="Q26" s="7">
        <f t="shared" si="28"/>
        <v>0</v>
      </c>
      <c r="R26" s="7">
        <f t="shared" si="28"/>
        <v>32</v>
      </c>
      <c r="S26" s="7">
        <f t="shared" si="28"/>
        <v>93</v>
      </c>
      <c r="T26" s="7">
        <f t="shared" si="28"/>
        <v>50</v>
      </c>
      <c r="U26" s="7">
        <f t="shared" si="28"/>
        <v>0</v>
      </c>
      <c r="V26" s="7">
        <f t="shared" si="28"/>
        <v>0</v>
      </c>
      <c r="W26" s="19">
        <f t="shared" si="28"/>
        <v>260</v>
      </c>
      <c r="X26" s="7">
        <f t="shared" si="28"/>
        <v>17</v>
      </c>
      <c r="Y26" s="7">
        <f t="shared" si="28"/>
        <v>34</v>
      </c>
      <c r="Z26" s="7">
        <f t="shared" si="28"/>
        <v>0</v>
      </c>
      <c r="AA26" s="7">
        <f t="shared" si="28"/>
        <v>0</v>
      </c>
      <c r="AB26" s="7">
        <f t="shared" si="28"/>
        <v>18</v>
      </c>
      <c r="AC26" s="7">
        <f t="shared" si="28"/>
        <v>26</v>
      </c>
      <c r="AD26" s="7">
        <f t="shared" si="28"/>
        <v>4</v>
      </c>
      <c r="AE26" s="7">
        <f t="shared" si="28"/>
        <v>0</v>
      </c>
      <c r="AF26" s="7">
        <f t="shared" si="28"/>
        <v>0</v>
      </c>
      <c r="AG26" s="19">
        <f t="shared" si="28"/>
        <v>99</v>
      </c>
      <c r="AH26" s="7">
        <f t="shared" si="28"/>
        <v>7</v>
      </c>
      <c r="AI26" s="7">
        <f t="shared" si="28"/>
        <v>2</v>
      </c>
      <c r="AJ26" s="7">
        <f t="shared" si="28"/>
        <v>0</v>
      </c>
      <c r="AK26" s="7">
        <f t="shared" si="28"/>
        <v>0</v>
      </c>
      <c r="AL26" s="7">
        <f t="shared" si="28"/>
        <v>0</v>
      </c>
      <c r="AM26" s="7">
        <f t="shared" si="28"/>
        <v>0</v>
      </c>
      <c r="AN26" s="7">
        <f t="shared" ref="AN26:BK26" si="29">SUM(AN23:AN25)</f>
        <v>0</v>
      </c>
      <c r="AO26" s="7">
        <f t="shared" si="29"/>
        <v>0</v>
      </c>
      <c r="AP26" s="7">
        <f t="shared" si="29"/>
        <v>0</v>
      </c>
      <c r="AQ26" s="19">
        <f t="shared" si="29"/>
        <v>9</v>
      </c>
      <c r="AR26" s="7">
        <f t="shared" si="29"/>
        <v>0</v>
      </c>
      <c r="AS26" s="7">
        <f t="shared" si="29"/>
        <v>11</v>
      </c>
      <c r="AT26" s="7">
        <f t="shared" si="29"/>
        <v>0</v>
      </c>
      <c r="AU26" s="7">
        <f t="shared" si="29"/>
        <v>0</v>
      </c>
      <c r="AV26" s="7">
        <f t="shared" si="29"/>
        <v>0</v>
      </c>
      <c r="AW26" s="7">
        <f t="shared" si="29"/>
        <v>4</v>
      </c>
      <c r="AX26" s="7">
        <f t="shared" si="29"/>
        <v>1</v>
      </c>
      <c r="AY26" s="7">
        <f t="shared" si="29"/>
        <v>0</v>
      </c>
      <c r="AZ26" s="7">
        <f t="shared" si="29"/>
        <v>0</v>
      </c>
      <c r="BA26" s="19">
        <f t="shared" si="29"/>
        <v>16</v>
      </c>
      <c r="BB26" s="7">
        <f t="shared" si="29"/>
        <v>7</v>
      </c>
      <c r="BC26" s="7">
        <f t="shared" si="29"/>
        <v>24</v>
      </c>
      <c r="BD26" s="7">
        <f t="shared" si="29"/>
        <v>0</v>
      </c>
      <c r="BE26" s="7">
        <f t="shared" si="29"/>
        <v>0</v>
      </c>
      <c r="BF26" s="7">
        <f t="shared" si="29"/>
        <v>18</v>
      </c>
      <c r="BG26" s="7">
        <f t="shared" si="29"/>
        <v>22</v>
      </c>
      <c r="BH26" s="7">
        <f t="shared" si="29"/>
        <v>3</v>
      </c>
      <c r="BI26" s="7">
        <f t="shared" si="29"/>
        <v>0</v>
      </c>
      <c r="BJ26" s="7">
        <f t="shared" si="29"/>
        <v>0</v>
      </c>
      <c r="BK26" s="19">
        <f t="shared" si="29"/>
        <v>74</v>
      </c>
      <c r="BL26" s="37"/>
    </row>
    <row r="27" spans="1:64" s="3" customFormat="1" x14ac:dyDescent="0.3">
      <c r="A27" s="24"/>
      <c r="B27" s="24"/>
      <c r="C27" s="25"/>
      <c r="D27" s="32"/>
      <c r="E27" s="24"/>
      <c r="F27" s="25"/>
      <c r="G27" s="25"/>
      <c r="H27" s="25"/>
      <c r="I27" s="25"/>
      <c r="J27" s="25"/>
      <c r="K27" s="25"/>
      <c r="L27" s="25"/>
      <c r="M27" s="25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37"/>
    </row>
    <row r="28" spans="1:64" ht="26.5" customHeight="1" x14ac:dyDescent="0.3">
      <c r="A28" s="16"/>
      <c r="B28" s="17" t="s">
        <v>58</v>
      </c>
      <c r="C28" s="19">
        <f>C26+C21+C15+C9</f>
        <v>1209</v>
      </c>
      <c r="D28" s="18"/>
      <c r="E28" s="16"/>
      <c r="F28" s="17" t="s">
        <v>96</v>
      </c>
      <c r="G28" s="17"/>
      <c r="H28" s="17">
        <f t="shared" ref="H28:AM28" si="30">H26+H21+H15+H9</f>
        <v>396</v>
      </c>
      <c r="I28" s="17">
        <f t="shared" si="30"/>
        <v>59</v>
      </c>
      <c r="J28" s="17">
        <f t="shared" si="30"/>
        <v>1</v>
      </c>
      <c r="K28" s="17">
        <f t="shared" si="30"/>
        <v>4</v>
      </c>
      <c r="L28" s="17">
        <f t="shared" si="30"/>
        <v>19</v>
      </c>
      <c r="M28" s="17">
        <f t="shared" si="30"/>
        <v>2</v>
      </c>
      <c r="N28" s="17">
        <f t="shared" si="30"/>
        <v>185</v>
      </c>
      <c r="O28" s="17">
        <f t="shared" si="30"/>
        <v>228</v>
      </c>
      <c r="P28" s="17">
        <f t="shared" si="30"/>
        <v>2</v>
      </c>
      <c r="Q28" s="17">
        <f t="shared" si="30"/>
        <v>0</v>
      </c>
      <c r="R28" s="17">
        <f t="shared" si="30"/>
        <v>42</v>
      </c>
      <c r="S28" s="17">
        <f t="shared" si="30"/>
        <v>207</v>
      </c>
      <c r="T28" s="17">
        <f t="shared" si="30"/>
        <v>136</v>
      </c>
      <c r="U28" s="17">
        <f t="shared" si="30"/>
        <v>9</v>
      </c>
      <c r="V28" s="17">
        <f t="shared" si="30"/>
        <v>71</v>
      </c>
      <c r="W28" s="17">
        <f t="shared" si="30"/>
        <v>880</v>
      </c>
      <c r="X28" s="17">
        <f t="shared" si="30"/>
        <v>87</v>
      </c>
      <c r="Y28" s="17">
        <f t="shared" si="30"/>
        <v>119</v>
      </c>
      <c r="Z28" s="17">
        <f t="shared" si="30"/>
        <v>0</v>
      </c>
      <c r="AA28" s="17">
        <f t="shared" si="30"/>
        <v>0</v>
      </c>
      <c r="AB28" s="17">
        <f t="shared" si="30"/>
        <v>37</v>
      </c>
      <c r="AC28" s="17">
        <f t="shared" si="30"/>
        <v>44</v>
      </c>
      <c r="AD28" s="17">
        <f t="shared" si="30"/>
        <v>10</v>
      </c>
      <c r="AE28" s="17">
        <f t="shared" si="30"/>
        <v>0</v>
      </c>
      <c r="AF28" s="17">
        <f t="shared" si="30"/>
        <v>32</v>
      </c>
      <c r="AG28" s="17">
        <f t="shared" si="30"/>
        <v>329</v>
      </c>
      <c r="AH28" s="17">
        <f t="shared" si="30"/>
        <v>65</v>
      </c>
      <c r="AI28" s="17">
        <f t="shared" si="30"/>
        <v>61</v>
      </c>
      <c r="AJ28" s="17">
        <f t="shared" si="30"/>
        <v>0</v>
      </c>
      <c r="AK28" s="17">
        <f t="shared" si="30"/>
        <v>0</v>
      </c>
      <c r="AL28" s="17">
        <f t="shared" si="30"/>
        <v>11</v>
      </c>
      <c r="AM28" s="17">
        <f t="shared" si="30"/>
        <v>4</v>
      </c>
      <c r="AN28" s="17">
        <f t="shared" ref="AN28:BK28" si="31">AN26+AN21+AN15+AN9</f>
        <v>2</v>
      </c>
      <c r="AO28" s="17">
        <f t="shared" si="31"/>
        <v>0</v>
      </c>
      <c r="AP28" s="17">
        <f t="shared" si="31"/>
        <v>0</v>
      </c>
      <c r="AQ28" s="17">
        <f t="shared" si="31"/>
        <v>143</v>
      </c>
      <c r="AR28" s="17">
        <f t="shared" si="31"/>
        <v>7</v>
      </c>
      <c r="AS28" s="17">
        <f t="shared" si="31"/>
        <v>15</v>
      </c>
      <c r="AT28" s="17">
        <f t="shared" si="31"/>
        <v>0</v>
      </c>
      <c r="AU28" s="17">
        <f t="shared" si="31"/>
        <v>0</v>
      </c>
      <c r="AV28" s="17">
        <f t="shared" si="31"/>
        <v>2</v>
      </c>
      <c r="AW28" s="17">
        <f t="shared" si="31"/>
        <v>6</v>
      </c>
      <c r="AX28" s="17">
        <f t="shared" si="31"/>
        <v>3</v>
      </c>
      <c r="AY28" s="17">
        <f t="shared" si="31"/>
        <v>0</v>
      </c>
      <c r="AZ28" s="17">
        <f t="shared" si="31"/>
        <v>0</v>
      </c>
      <c r="BA28" s="17">
        <f t="shared" si="31"/>
        <v>33</v>
      </c>
      <c r="BB28" s="17">
        <f t="shared" si="31"/>
        <v>12</v>
      </c>
      <c r="BC28" s="17">
        <f t="shared" si="31"/>
        <v>46</v>
      </c>
      <c r="BD28" s="17">
        <f t="shared" si="31"/>
        <v>0</v>
      </c>
      <c r="BE28" s="17">
        <f t="shared" si="31"/>
        <v>0</v>
      </c>
      <c r="BF28" s="17">
        <f t="shared" si="31"/>
        <v>24</v>
      </c>
      <c r="BG28" s="17">
        <f t="shared" si="31"/>
        <v>34</v>
      </c>
      <c r="BH28" s="17">
        <f t="shared" si="31"/>
        <v>5</v>
      </c>
      <c r="BI28" s="17">
        <f t="shared" si="31"/>
        <v>0</v>
      </c>
      <c r="BJ28" s="17">
        <f t="shared" si="31"/>
        <v>0</v>
      </c>
      <c r="BK28" s="17">
        <f t="shared" si="31"/>
        <v>121</v>
      </c>
      <c r="BL28" s="13"/>
    </row>
    <row r="29" spans="1:64" x14ac:dyDescent="0.3">
      <c r="D29" s="4"/>
    </row>
    <row r="30" spans="1:64" x14ac:dyDescent="0.3">
      <c r="D30" s="4"/>
    </row>
    <row r="31" spans="1:64" x14ac:dyDescent="0.3">
      <c r="D31" s="4"/>
      <c r="O31" s="118" t="s">
        <v>60</v>
      </c>
      <c r="P31" s="118"/>
      <c r="Q31" s="118"/>
      <c r="R31" s="118"/>
      <c r="S31" s="1">
        <f>W28+AG28</f>
        <v>1209</v>
      </c>
    </row>
    <row r="32" spans="1:64" x14ac:dyDescent="0.3">
      <c r="D32" s="4"/>
      <c r="O32" s="118" t="s">
        <v>61</v>
      </c>
      <c r="P32" s="118"/>
      <c r="Q32" s="118"/>
      <c r="R32" s="118"/>
      <c r="S32" s="1">
        <f>AG28/C28*100</f>
        <v>27.212572373862699</v>
      </c>
    </row>
    <row r="33" spans="4:4" x14ac:dyDescent="0.3">
      <c r="D33" s="4"/>
    </row>
    <row r="34" spans="4:4" x14ac:dyDescent="0.3">
      <c r="D34" s="4"/>
    </row>
    <row r="35" spans="4:4" x14ac:dyDescent="0.3">
      <c r="D35" s="4"/>
    </row>
    <row r="36" spans="4:4" x14ac:dyDescent="0.3">
      <c r="D36" s="4"/>
    </row>
    <row r="37" spans="4:4" x14ac:dyDescent="0.3">
      <c r="D37" s="4"/>
    </row>
    <row r="38" spans="4:4" x14ac:dyDescent="0.3">
      <c r="D38" s="4"/>
    </row>
    <row r="39" spans="4:4" x14ac:dyDescent="0.3">
      <c r="D39" s="4"/>
    </row>
    <row r="40" spans="4:4" x14ac:dyDescent="0.3">
      <c r="D40" s="4"/>
    </row>
    <row r="41" spans="4:4" x14ac:dyDescent="0.3">
      <c r="D41" s="4"/>
    </row>
    <row r="42" spans="4:4" x14ac:dyDescent="0.3">
      <c r="D42" s="4"/>
    </row>
    <row r="43" spans="4:4" x14ac:dyDescent="0.3">
      <c r="D43" s="4"/>
    </row>
    <row r="44" spans="4:4" x14ac:dyDescent="0.3">
      <c r="D44" s="4"/>
    </row>
    <row r="45" spans="4:4" x14ac:dyDescent="0.3">
      <c r="D45" s="4"/>
    </row>
    <row r="46" spans="4:4" x14ac:dyDescent="0.3">
      <c r="D46" s="4"/>
    </row>
    <row r="47" spans="4:4" x14ac:dyDescent="0.3">
      <c r="D47" s="4"/>
    </row>
    <row r="48" spans="4:4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</sheetData>
  <mergeCells count="17">
    <mergeCell ref="H3:H4"/>
    <mergeCell ref="I3:I4"/>
    <mergeCell ref="J3:J4"/>
    <mergeCell ref="K3:K4"/>
    <mergeCell ref="BL3:BL4"/>
    <mergeCell ref="O31:R31"/>
    <mergeCell ref="O32:R32"/>
    <mergeCell ref="J2:K2"/>
    <mergeCell ref="L2:M2"/>
    <mergeCell ref="L3:L4"/>
    <mergeCell ref="M3:M4"/>
    <mergeCell ref="AH2:BJ2"/>
    <mergeCell ref="X3:AF3"/>
    <mergeCell ref="AH3:AP3"/>
    <mergeCell ref="AR3:AZ3"/>
    <mergeCell ref="N3:V3"/>
    <mergeCell ref="BB3:B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BD01-B75D-465A-AA3F-CC4EE64EB5A7}">
  <dimension ref="A1:BJ106"/>
  <sheetViews>
    <sheetView topLeftCell="A4" workbookViewId="0">
      <selection activeCell="D38" sqref="D38"/>
    </sheetView>
  </sheetViews>
  <sheetFormatPr defaultColWidth="10.453125" defaultRowHeight="13" x14ac:dyDescent="0.3"/>
  <cols>
    <col min="1" max="1" width="6.7265625" style="1" bestFit="1" customWidth="1"/>
    <col min="2" max="2" width="16.453125" style="1" bestFit="1" customWidth="1"/>
    <col min="3" max="3" width="10" style="1" bestFit="1" customWidth="1"/>
    <col min="4" max="4" width="17.453125" style="1" bestFit="1" customWidth="1"/>
    <col min="5" max="5" width="26" style="1" bestFit="1" customWidth="1"/>
    <col min="6" max="6" width="15.7265625" style="1" bestFit="1" customWidth="1"/>
    <col min="7" max="7" width="15.7265625" style="1" hidden="1" customWidth="1"/>
    <col min="8" max="8" width="12.26953125" style="1" customWidth="1"/>
    <col min="9" max="9" width="13.54296875" style="1" customWidth="1"/>
    <col min="10" max="11" width="10.7265625" style="1" customWidth="1"/>
    <col min="12" max="12" width="4.1796875" style="1" bestFit="1" customWidth="1"/>
    <col min="13" max="13" width="5.453125" style="1" customWidth="1"/>
    <col min="14" max="14" width="4.453125" style="1" bestFit="1" customWidth="1"/>
    <col min="15" max="16" width="3.81640625" style="1" bestFit="1" customWidth="1"/>
    <col min="17" max="17" width="5.1796875" style="1" bestFit="1" customWidth="1"/>
    <col min="18" max="18" width="3.81640625" style="1" bestFit="1" customWidth="1"/>
    <col min="19" max="19" width="4.54296875" style="1" bestFit="1" customWidth="1"/>
    <col min="20" max="21" width="5.1796875" style="1" bestFit="1" customWidth="1"/>
    <col min="22" max="23" width="3.54296875" style="1" bestFit="1" customWidth="1"/>
    <col min="24" max="24" width="4.453125" style="1" bestFit="1" customWidth="1"/>
    <col min="25" max="28" width="3.81640625" style="1" bestFit="1" customWidth="1"/>
    <col min="29" max="29" width="4.54296875" style="1" bestFit="1" customWidth="1"/>
    <col min="30" max="31" width="5.1796875" style="1" bestFit="1" customWidth="1"/>
    <col min="32" max="33" width="3.54296875" style="1" bestFit="1" customWidth="1"/>
    <col min="34" max="34" width="4.453125" style="1" bestFit="1" customWidth="1"/>
    <col min="35" max="38" width="3.81640625" style="1" bestFit="1" customWidth="1"/>
    <col min="39" max="39" width="4.54296875" style="1" bestFit="1" customWidth="1"/>
    <col min="40" max="40" width="3.54296875" style="1" bestFit="1" customWidth="1"/>
    <col min="41" max="41" width="4.453125" style="2" bestFit="1" customWidth="1"/>
    <col min="42" max="43" width="3.54296875" style="1" bestFit="1" customWidth="1"/>
    <col min="44" max="44" width="4.453125" style="1" bestFit="1" customWidth="1"/>
    <col min="45" max="48" width="3.81640625" style="1" bestFit="1" customWidth="1"/>
    <col min="49" max="49" width="4.54296875" style="1" bestFit="1" customWidth="1"/>
    <col min="50" max="50" width="3.54296875" style="1" bestFit="1" customWidth="1"/>
    <col min="51" max="51" width="4.453125" style="3" bestFit="1" customWidth="1"/>
    <col min="52" max="53" width="3.54296875" style="1" bestFit="1" customWidth="1"/>
    <col min="54" max="54" width="4.453125" style="1" bestFit="1" customWidth="1"/>
    <col min="55" max="58" width="3.81640625" style="1" bestFit="1" customWidth="1"/>
    <col min="59" max="59" width="4.54296875" style="1" bestFit="1" customWidth="1"/>
    <col min="60" max="60" width="3.54296875" style="1" bestFit="1" customWidth="1"/>
    <col min="61" max="61" width="4.81640625" style="1" bestFit="1" customWidth="1"/>
    <col min="62" max="62" width="25.7265625" style="1" bestFit="1" customWidth="1"/>
    <col min="63" max="16384" width="10.453125" style="1"/>
  </cols>
  <sheetData>
    <row r="1" spans="1:62" ht="21" x14ac:dyDescent="0.5">
      <c r="A1" s="124" t="s">
        <v>97</v>
      </c>
      <c r="B1" s="124"/>
      <c r="C1" s="124"/>
      <c r="D1" s="124"/>
      <c r="E1" s="124"/>
      <c r="F1" s="124"/>
      <c r="G1" s="34"/>
      <c r="H1" s="34"/>
      <c r="I1" s="34"/>
      <c r="J1" s="34"/>
      <c r="K1" s="34"/>
    </row>
    <row r="2" spans="1:62" x14ac:dyDescent="0.3">
      <c r="D2" s="4"/>
      <c r="H2" s="136"/>
      <c r="I2" s="136"/>
      <c r="J2" s="135" t="s">
        <v>98</v>
      </c>
      <c r="K2" s="135"/>
      <c r="AF2" s="119" t="s">
        <v>3</v>
      </c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</row>
    <row r="3" spans="1:62" ht="15" customHeight="1" x14ac:dyDescent="0.3">
      <c r="D3" s="4"/>
      <c r="H3" s="134" t="s">
        <v>5</v>
      </c>
      <c r="I3" s="134" t="s">
        <v>6</v>
      </c>
      <c r="J3" s="127" t="s">
        <v>7</v>
      </c>
      <c r="K3" s="125" t="s">
        <v>8</v>
      </c>
      <c r="L3" s="122" t="s">
        <v>9</v>
      </c>
      <c r="M3" s="119"/>
      <c r="N3" s="119"/>
      <c r="O3" s="119"/>
      <c r="P3" s="119"/>
      <c r="Q3" s="119"/>
      <c r="R3" s="119"/>
      <c r="S3" s="119"/>
      <c r="T3" s="119"/>
      <c r="U3" s="5"/>
      <c r="V3" s="120" t="s">
        <v>10</v>
      </c>
      <c r="W3" s="121"/>
      <c r="X3" s="121"/>
      <c r="Y3" s="121"/>
      <c r="Z3" s="121"/>
      <c r="AA3" s="121"/>
      <c r="AB3" s="121"/>
      <c r="AC3" s="121"/>
      <c r="AD3" s="122"/>
      <c r="AE3" s="5"/>
      <c r="AF3" s="120" t="s">
        <v>11</v>
      </c>
      <c r="AG3" s="121"/>
      <c r="AH3" s="121"/>
      <c r="AI3" s="121"/>
      <c r="AJ3" s="121"/>
      <c r="AK3" s="121"/>
      <c r="AL3" s="121"/>
      <c r="AM3" s="121"/>
      <c r="AN3" s="122"/>
      <c r="AO3" s="6"/>
      <c r="AP3" s="120" t="s">
        <v>12</v>
      </c>
      <c r="AQ3" s="121"/>
      <c r="AR3" s="121"/>
      <c r="AS3" s="121"/>
      <c r="AT3" s="121"/>
      <c r="AU3" s="121"/>
      <c r="AV3" s="121"/>
      <c r="AW3" s="121"/>
      <c r="AX3" s="122"/>
      <c r="AY3" s="7"/>
      <c r="AZ3" s="119" t="s">
        <v>13</v>
      </c>
      <c r="BA3" s="119"/>
      <c r="BB3" s="119"/>
      <c r="BC3" s="119"/>
      <c r="BD3" s="119"/>
      <c r="BE3" s="119"/>
      <c r="BF3" s="119"/>
      <c r="BG3" s="119"/>
      <c r="BH3" s="119"/>
      <c r="BI3" s="5"/>
      <c r="BJ3" s="123" t="s">
        <v>4</v>
      </c>
    </row>
    <row r="4" spans="1:62" ht="18.75" customHeight="1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57"/>
      <c r="H4" s="126"/>
      <c r="I4" s="126"/>
      <c r="J4" s="128"/>
      <c r="K4" s="126"/>
      <c r="L4" s="11" t="s">
        <v>21</v>
      </c>
      <c r="M4" s="7" t="s">
        <v>22</v>
      </c>
      <c r="N4" s="7" t="s">
        <v>23</v>
      </c>
      <c r="O4" s="7" t="s">
        <v>24</v>
      </c>
      <c r="P4" s="7" t="s">
        <v>25</v>
      </c>
      <c r="Q4" s="7" t="s">
        <v>26</v>
      </c>
      <c r="R4" s="7" t="s">
        <v>27</v>
      </c>
      <c r="S4" s="9" t="s">
        <v>28</v>
      </c>
      <c r="T4" s="10" t="s">
        <v>29</v>
      </c>
      <c r="U4" s="9" t="s">
        <v>30</v>
      </c>
      <c r="V4" s="11" t="s">
        <v>21</v>
      </c>
      <c r="W4" s="7" t="s">
        <v>22</v>
      </c>
      <c r="X4" s="7" t="s">
        <v>23</v>
      </c>
      <c r="Y4" s="7" t="s">
        <v>24</v>
      </c>
      <c r="Z4" s="7" t="s">
        <v>25</v>
      </c>
      <c r="AA4" s="7" t="s">
        <v>26</v>
      </c>
      <c r="AB4" s="7" t="s">
        <v>27</v>
      </c>
      <c r="AC4" s="9" t="s">
        <v>28</v>
      </c>
      <c r="AD4" s="10" t="s">
        <v>29</v>
      </c>
      <c r="AE4" s="9" t="s">
        <v>31</v>
      </c>
      <c r="AF4" s="12" t="s">
        <v>21</v>
      </c>
      <c r="AG4" s="9" t="s">
        <v>22</v>
      </c>
      <c r="AH4" s="9" t="s">
        <v>23</v>
      </c>
      <c r="AI4" s="9" t="s">
        <v>24</v>
      </c>
      <c r="AJ4" s="9" t="s">
        <v>25</v>
      </c>
      <c r="AK4" s="9" t="s">
        <v>26</v>
      </c>
      <c r="AL4" s="9" t="s">
        <v>27</v>
      </c>
      <c r="AM4" s="9" t="s">
        <v>28</v>
      </c>
      <c r="AN4" s="10" t="s">
        <v>29</v>
      </c>
      <c r="AO4" s="6" t="s">
        <v>30</v>
      </c>
      <c r="AP4" s="12" t="s">
        <v>21</v>
      </c>
      <c r="AQ4" s="9" t="s">
        <v>22</v>
      </c>
      <c r="AR4" s="9" t="s">
        <v>23</v>
      </c>
      <c r="AS4" s="9" t="s">
        <v>24</v>
      </c>
      <c r="AT4" s="9" t="s">
        <v>25</v>
      </c>
      <c r="AU4" s="9" t="s">
        <v>26</v>
      </c>
      <c r="AV4" s="9" t="s">
        <v>27</v>
      </c>
      <c r="AW4" s="9" t="s">
        <v>28</v>
      </c>
      <c r="AX4" s="10" t="s">
        <v>29</v>
      </c>
      <c r="AY4" s="9" t="s">
        <v>30</v>
      </c>
      <c r="AZ4" s="12" t="s">
        <v>21</v>
      </c>
      <c r="BA4" s="9" t="s">
        <v>22</v>
      </c>
      <c r="BB4" s="9" t="s">
        <v>23</v>
      </c>
      <c r="BC4" s="9" t="s">
        <v>24</v>
      </c>
      <c r="BD4" s="9" t="s">
        <v>25</v>
      </c>
      <c r="BE4" s="9" t="s">
        <v>26</v>
      </c>
      <c r="BF4" s="9" t="s">
        <v>27</v>
      </c>
      <c r="BG4" s="9" t="s">
        <v>28</v>
      </c>
      <c r="BH4" s="9" t="s">
        <v>29</v>
      </c>
      <c r="BI4" s="9" t="s">
        <v>31</v>
      </c>
      <c r="BJ4" s="123"/>
    </row>
    <row r="5" spans="1:62" x14ac:dyDescent="0.3">
      <c r="A5" s="22"/>
      <c r="B5" s="24"/>
      <c r="C5" s="24"/>
      <c r="D5" s="24"/>
      <c r="E5" s="24"/>
      <c r="F5" s="24"/>
      <c r="G5" s="24"/>
      <c r="H5" s="58"/>
      <c r="I5" s="58"/>
      <c r="J5" s="58"/>
      <c r="K5" s="63"/>
      <c r="L5" s="24"/>
      <c r="M5" s="24"/>
      <c r="N5" s="24"/>
      <c r="O5" s="24"/>
      <c r="P5" s="24"/>
      <c r="Q5" s="24"/>
      <c r="R5" s="24"/>
      <c r="S5" s="25"/>
      <c r="T5" s="26"/>
      <c r="U5" s="25"/>
      <c r="V5" s="27"/>
      <c r="W5" s="24"/>
      <c r="X5" s="24"/>
      <c r="Y5" s="24"/>
      <c r="Z5" s="24"/>
      <c r="AA5" s="24"/>
      <c r="AB5" s="24"/>
      <c r="AC5" s="25"/>
      <c r="AD5" s="26"/>
      <c r="AE5" s="25"/>
      <c r="AF5" s="28"/>
      <c r="AG5" s="25"/>
      <c r="AH5" s="25"/>
      <c r="AI5" s="25"/>
      <c r="AJ5" s="25"/>
      <c r="AK5" s="25"/>
      <c r="AL5" s="25"/>
      <c r="AM5" s="25"/>
      <c r="AN5" s="26"/>
      <c r="AO5" s="23"/>
      <c r="AP5" s="28"/>
      <c r="AQ5" s="25"/>
      <c r="AR5" s="25"/>
      <c r="AS5" s="25"/>
      <c r="AT5" s="25"/>
      <c r="AU5" s="25"/>
      <c r="AV5" s="25"/>
      <c r="AW5" s="25"/>
      <c r="AX5" s="26"/>
      <c r="AY5" s="25"/>
      <c r="AZ5" s="28"/>
      <c r="BA5" s="25"/>
      <c r="BB5" s="25"/>
      <c r="BC5" s="25"/>
      <c r="BD5" s="25"/>
      <c r="BE5" s="25"/>
      <c r="BF5" s="25"/>
      <c r="BG5" s="25"/>
      <c r="BH5" s="25"/>
      <c r="BI5" s="25"/>
      <c r="BJ5" s="13"/>
    </row>
    <row r="6" spans="1:62" x14ac:dyDescent="0.3">
      <c r="A6" s="13">
        <v>1</v>
      </c>
      <c r="B6" s="13" t="s">
        <v>99</v>
      </c>
      <c r="C6" s="13">
        <v>58</v>
      </c>
      <c r="D6" s="13" t="s">
        <v>33</v>
      </c>
      <c r="E6" s="13" t="s">
        <v>100</v>
      </c>
      <c r="F6" s="14">
        <v>44287</v>
      </c>
      <c r="G6" s="14"/>
      <c r="H6" s="13">
        <v>0</v>
      </c>
      <c r="I6" s="13">
        <v>0</v>
      </c>
      <c r="J6" s="62">
        <v>0</v>
      </c>
      <c r="K6" s="60">
        <v>0</v>
      </c>
      <c r="L6" s="61">
        <v>42</v>
      </c>
      <c r="M6" s="13">
        <v>16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9">
        <f>SUM(L6:T6)</f>
        <v>58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9">
        <f>SUM(V6:AD6)</f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9">
        <f>SUM(AF6:AN6)</f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9">
        <f>SUM(AP6:AX6)</f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9">
        <f>SUM(AZ6:BH6)</f>
        <v>0</v>
      </c>
      <c r="BJ6" s="13" t="s">
        <v>35</v>
      </c>
    </row>
    <row r="7" spans="1:62" x14ac:dyDescent="0.3">
      <c r="A7" s="13"/>
      <c r="B7" s="13" t="s">
        <v>101</v>
      </c>
      <c r="C7" s="13">
        <v>40</v>
      </c>
      <c r="D7" s="13" t="s">
        <v>33</v>
      </c>
      <c r="E7" s="13" t="s">
        <v>100</v>
      </c>
      <c r="F7" s="14">
        <v>44299</v>
      </c>
      <c r="G7" s="14"/>
      <c r="H7" s="13">
        <v>0</v>
      </c>
      <c r="I7" s="13">
        <v>0</v>
      </c>
      <c r="J7" s="62">
        <v>0</v>
      </c>
      <c r="K7" s="60">
        <v>0</v>
      </c>
      <c r="L7" s="61">
        <v>26</v>
      </c>
      <c r="M7" s="13">
        <v>14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9">
        <f t="shared" ref="U7:U18" si="0">SUM(L7:T7)</f>
        <v>40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9">
        <f t="shared" ref="AE7:AE18" si="1">SUM(V7:AD7)</f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9">
        <f t="shared" ref="AO7:AO18" si="2">SUM(AF7:AN7)</f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9">
        <f t="shared" ref="AY7:AY18" si="3">SUM(AP7:AX7)</f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9">
        <f t="shared" ref="BI7:BI18" si="4">SUM(AZ7:BH7)</f>
        <v>0</v>
      </c>
      <c r="BJ7" s="13" t="s">
        <v>35</v>
      </c>
    </row>
    <row r="8" spans="1:62" x14ac:dyDescent="0.3">
      <c r="A8" s="13"/>
      <c r="B8" s="13" t="s">
        <v>102</v>
      </c>
      <c r="C8" s="13">
        <v>36</v>
      </c>
      <c r="D8" s="13" t="s">
        <v>33</v>
      </c>
      <c r="E8" s="13" t="s">
        <v>103</v>
      </c>
      <c r="F8" s="14">
        <v>44326</v>
      </c>
      <c r="G8" s="59"/>
      <c r="H8" s="13">
        <v>0</v>
      </c>
      <c r="I8" s="13">
        <v>0</v>
      </c>
      <c r="J8" s="62">
        <v>0</v>
      </c>
      <c r="K8" s="60">
        <v>0</v>
      </c>
      <c r="L8" s="61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36</v>
      </c>
      <c r="U8" s="9">
        <f t="shared" si="0"/>
        <v>36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9">
        <f t="shared" si="1"/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9">
        <f t="shared" si="2"/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9">
        <f t="shared" si="3"/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9">
        <f t="shared" si="4"/>
        <v>0</v>
      </c>
      <c r="BJ8" s="13" t="s">
        <v>35</v>
      </c>
    </row>
    <row r="9" spans="1:62" x14ac:dyDescent="0.3">
      <c r="A9" s="13"/>
      <c r="B9" s="13" t="s">
        <v>102</v>
      </c>
      <c r="C9" s="13">
        <v>133</v>
      </c>
      <c r="D9" s="13" t="s">
        <v>33</v>
      </c>
      <c r="E9" s="13" t="s">
        <v>104</v>
      </c>
      <c r="F9" s="14">
        <v>44330</v>
      </c>
      <c r="G9" s="59"/>
      <c r="H9" s="13">
        <v>0</v>
      </c>
      <c r="I9" s="13">
        <v>0</v>
      </c>
      <c r="J9" s="62">
        <v>0</v>
      </c>
      <c r="K9" s="60">
        <v>0</v>
      </c>
      <c r="L9" s="61">
        <v>102</v>
      </c>
      <c r="M9" s="13">
        <v>31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9">
        <f t="shared" si="0"/>
        <v>133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9">
        <f t="shared" si="1"/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9">
        <f t="shared" si="2"/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9">
        <f t="shared" si="3"/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9">
        <f t="shared" si="4"/>
        <v>0</v>
      </c>
      <c r="BJ9" s="13" t="s">
        <v>35</v>
      </c>
    </row>
    <row r="10" spans="1:62" x14ac:dyDescent="0.3">
      <c r="A10" s="13"/>
      <c r="B10" s="13" t="s">
        <v>105</v>
      </c>
      <c r="C10" s="13">
        <v>36</v>
      </c>
      <c r="D10" s="13" t="s">
        <v>33</v>
      </c>
      <c r="E10" s="13" t="s">
        <v>106</v>
      </c>
      <c r="F10" s="14">
        <v>44341</v>
      </c>
      <c r="G10" s="59"/>
      <c r="H10" s="13">
        <v>0</v>
      </c>
      <c r="I10" s="13">
        <v>0</v>
      </c>
      <c r="J10" s="62">
        <v>0</v>
      </c>
      <c r="K10" s="60">
        <v>0</v>
      </c>
      <c r="L10" s="61">
        <v>17</v>
      </c>
      <c r="M10" s="13">
        <v>19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9">
        <f t="shared" si="0"/>
        <v>36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9">
        <f t="shared" si="1"/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9">
        <f t="shared" si="2"/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9">
        <f t="shared" si="3"/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9">
        <f t="shared" si="4"/>
        <v>0</v>
      </c>
      <c r="BJ10" s="13" t="s">
        <v>35</v>
      </c>
    </row>
    <row r="11" spans="1:62" x14ac:dyDescent="0.3">
      <c r="A11" s="13"/>
      <c r="B11" s="13" t="s">
        <v>107</v>
      </c>
      <c r="C11" s="13">
        <v>32</v>
      </c>
      <c r="D11" s="13" t="s">
        <v>33</v>
      </c>
      <c r="E11" s="13" t="s">
        <v>106</v>
      </c>
      <c r="F11" s="14">
        <v>44341</v>
      </c>
      <c r="G11" s="14"/>
      <c r="H11" s="13">
        <v>0</v>
      </c>
      <c r="I11" s="13">
        <v>0</v>
      </c>
      <c r="J11" s="62">
        <v>0</v>
      </c>
      <c r="K11" s="60">
        <v>0</v>
      </c>
      <c r="L11" s="61">
        <v>16</v>
      </c>
      <c r="M11" s="13">
        <v>16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9">
        <f t="shared" si="0"/>
        <v>32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9">
        <f t="shared" si="1"/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9">
        <f t="shared" si="2"/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9">
        <f t="shared" si="3"/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9">
        <f t="shared" si="4"/>
        <v>0</v>
      </c>
      <c r="BJ11" s="13" t="s">
        <v>35</v>
      </c>
    </row>
    <row r="12" spans="1:62" x14ac:dyDescent="0.3">
      <c r="A12" s="13"/>
      <c r="B12" s="13" t="s">
        <v>108</v>
      </c>
      <c r="C12" s="13">
        <v>28</v>
      </c>
      <c r="D12" s="13" t="s">
        <v>33</v>
      </c>
      <c r="E12" s="13" t="s">
        <v>106</v>
      </c>
      <c r="F12" s="14">
        <v>44341</v>
      </c>
      <c r="G12" s="14"/>
      <c r="H12" s="13">
        <v>0</v>
      </c>
      <c r="I12" s="13">
        <v>0</v>
      </c>
      <c r="J12" s="62">
        <v>0</v>
      </c>
      <c r="K12" s="60">
        <v>0</v>
      </c>
      <c r="L12" s="13">
        <v>16</v>
      </c>
      <c r="M12" s="13">
        <v>12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9">
        <f t="shared" si="0"/>
        <v>28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9">
        <f t="shared" si="1"/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9">
        <f t="shared" si="2"/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9">
        <f t="shared" si="3"/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9">
        <f t="shared" si="4"/>
        <v>0</v>
      </c>
      <c r="BJ12" s="13" t="s">
        <v>35</v>
      </c>
    </row>
    <row r="13" spans="1:62" x14ac:dyDescent="0.3">
      <c r="A13" s="13"/>
      <c r="B13" s="13" t="s">
        <v>109</v>
      </c>
      <c r="C13" s="13">
        <v>24</v>
      </c>
      <c r="D13" s="13" t="s">
        <v>33</v>
      </c>
      <c r="E13" s="13" t="s">
        <v>106</v>
      </c>
      <c r="F13" s="14">
        <v>44341</v>
      </c>
      <c r="G13" s="14"/>
      <c r="H13" s="13">
        <v>0</v>
      </c>
      <c r="I13" s="13">
        <v>0</v>
      </c>
      <c r="J13" s="62">
        <v>0</v>
      </c>
      <c r="K13" s="60">
        <v>0</v>
      </c>
      <c r="L13" s="13">
        <v>20</v>
      </c>
      <c r="M13" s="13">
        <v>4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9">
        <f t="shared" si="0"/>
        <v>24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9">
        <f t="shared" si="1"/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9">
        <f t="shared" si="2"/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9">
        <f t="shared" si="3"/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9">
        <f t="shared" si="4"/>
        <v>0</v>
      </c>
      <c r="BJ13" s="13" t="s">
        <v>35</v>
      </c>
    </row>
    <row r="14" spans="1:62" x14ac:dyDescent="0.3">
      <c r="A14" s="13"/>
      <c r="B14" s="13" t="s">
        <v>110</v>
      </c>
      <c r="C14" s="13">
        <v>56</v>
      </c>
      <c r="D14" s="13" t="s">
        <v>33</v>
      </c>
      <c r="E14" s="13" t="s">
        <v>106</v>
      </c>
      <c r="F14" s="14">
        <v>44341</v>
      </c>
      <c r="G14" s="14"/>
      <c r="H14" s="13">
        <v>0</v>
      </c>
      <c r="I14" s="13">
        <v>0</v>
      </c>
      <c r="J14" s="62">
        <v>0</v>
      </c>
      <c r="K14" s="60">
        <v>0</v>
      </c>
      <c r="L14" s="13">
        <v>36</v>
      </c>
      <c r="M14" s="13">
        <v>20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9">
        <f t="shared" si="0"/>
        <v>56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9">
        <f t="shared" si="1"/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9">
        <f t="shared" si="2"/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9">
        <f t="shared" si="3"/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9">
        <f t="shared" si="4"/>
        <v>0</v>
      </c>
      <c r="BJ14" s="13" t="s">
        <v>35</v>
      </c>
    </row>
    <row r="15" spans="1:62" x14ac:dyDescent="0.3">
      <c r="A15" s="13"/>
      <c r="B15" s="13" t="s">
        <v>111</v>
      </c>
      <c r="C15" s="13">
        <v>930</v>
      </c>
      <c r="D15" s="13" t="s">
        <v>112</v>
      </c>
      <c r="E15" s="13" t="s">
        <v>113</v>
      </c>
      <c r="F15" s="14">
        <v>44344</v>
      </c>
      <c r="G15" s="14"/>
      <c r="H15" s="13">
        <v>0</v>
      </c>
      <c r="I15" s="13">
        <v>0</v>
      </c>
      <c r="J15" s="62">
        <v>0</v>
      </c>
      <c r="K15" s="60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642</v>
      </c>
      <c r="U15" s="9">
        <f t="shared" si="0"/>
        <v>642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288</v>
      </c>
      <c r="AE15" s="9">
        <f t="shared" si="1"/>
        <v>288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9">
        <f t="shared" si="2"/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9">
        <f t="shared" si="3"/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9">
        <f t="shared" si="4"/>
        <v>0</v>
      </c>
      <c r="BJ15" s="13" t="s">
        <v>114</v>
      </c>
    </row>
    <row r="16" spans="1:62" x14ac:dyDescent="0.3">
      <c r="A16" s="13"/>
      <c r="B16" s="13" t="s">
        <v>115</v>
      </c>
      <c r="C16" s="13">
        <v>38</v>
      </c>
      <c r="D16" s="13" t="s">
        <v>116</v>
      </c>
      <c r="E16" s="13" t="s">
        <v>117</v>
      </c>
      <c r="F16" s="14">
        <v>44333</v>
      </c>
      <c r="G16" s="14"/>
      <c r="H16" s="13">
        <v>0</v>
      </c>
      <c r="I16" s="13">
        <v>0</v>
      </c>
      <c r="J16" s="62">
        <v>0</v>
      </c>
      <c r="K16" s="60">
        <v>0</v>
      </c>
      <c r="L16" s="13">
        <v>32</v>
      </c>
      <c r="M16" s="13">
        <v>6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9">
        <f t="shared" si="0"/>
        <v>38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9">
        <f t="shared" si="1"/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9">
        <f t="shared" si="2"/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9">
        <f t="shared" si="3"/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9">
        <f t="shared" si="4"/>
        <v>0</v>
      </c>
      <c r="BJ16" s="13" t="s">
        <v>35</v>
      </c>
    </row>
    <row r="17" spans="1:62" x14ac:dyDescent="0.3">
      <c r="A17" s="13"/>
      <c r="B17" s="13" t="s">
        <v>118</v>
      </c>
      <c r="C17" s="13">
        <v>42</v>
      </c>
      <c r="D17" s="13" t="s">
        <v>33</v>
      </c>
      <c r="E17" s="13" t="s">
        <v>119</v>
      </c>
      <c r="F17" s="14">
        <v>44376</v>
      </c>
      <c r="G17" s="14"/>
      <c r="H17" s="13">
        <v>0</v>
      </c>
      <c r="I17" s="13">
        <v>0</v>
      </c>
      <c r="J17" s="62">
        <v>0</v>
      </c>
      <c r="K17" s="60">
        <v>0</v>
      </c>
      <c r="L17" s="13">
        <v>20</v>
      </c>
      <c r="M17" s="13">
        <v>22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9">
        <f t="shared" si="0"/>
        <v>42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9">
        <f t="shared" si="1"/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9">
        <f t="shared" si="2"/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9">
        <f t="shared" si="3"/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9">
        <f t="shared" si="4"/>
        <v>0</v>
      </c>
      <c r="BJ17" s="13" t="s">
        <v>35</v>
      </c>
    </row>
    <row r="18" spans="1:62" x14ac:dyDescent="0.3">
      <c r="A18" s="13"/>
      <c r="B18" s="13" t="s">
        <v>120</v>
      </c>
      <c r="C18" s="13">
        <v>25</v>
      </c>
      <c r="D18" s="13" t="s">
        <v>33</v>
      </c>
      <c r="E18" s="13" t="s">
        <v>121</v>
      </c>
      <c r="F18" s="14">
        <v>44375</v>
      </c>
      <c r="G18" s="14"/>
      <c r="H18" s="13">
        <v>0</v>
      </c>
      <c r="I18" s="13">
        <v>0</v>
      </c>
      <c r="J18" s="62">
        <v>0</v>
      </c>
      <c r="K18" s="60">
        <v>0</v>
      </c>
      <c r="L18" s="13">
        <v>12</v>
      </c>
      <c r="M18" s="13">
        <v>11</v>
      </c>
      <c r="N18" s="13">
        <v>2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9">
        <f t="shared" si="0"/>
        <v>25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9">
        <f t="shared" si="1"/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9">
        <f t="shared" si="2"/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9">
        <f t="shared" si="3"/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9">
        <f t="shared" si="4"/>
        <v>0</v>
      </c>
      <c r="BJ18" s="13" t="s">
        <v>35</v>
      </c>
    </row>
    <row r="19" spans="1:62" x14ac:dyDescent="0.3">
      <c r="A19" s="8"/>
      <c r="B19" s="8" t="s">
        <v>50</v>
      </c>
      <c r="C19" s="8">
        <f>SUM(C4:C18)</f>
        <v>1478</v>
      </c>
      <c r="D19" s="8"/>
      <c r="E19" s="8"/>
      <c r="F19" s="8" t="s">
        <v>51</v>
      </c>
      <c r="G19" s="8"/>
      <c r="H19" s="20">
        <f t="shared" ref="H19:AC19" si="5">SUM(H4:H18)</f>
        <v>0</v>
      </c>
      <c r="I19" s="20">
        <f t="shared" si="5"/>
        <v>0</v>
      </c>
      <c r="J19" s="20">
        <f t="shared" si="5"/>
        <v>0</v>
      </c>
      <c r="K19" s="20">
        <f t="shared" si="5"/>
        <v>0</v>
      </c>
      <c r="L19" s="20">
        <f t="shared" si="5"/>
        <v>339</v>
      </c>
      <c r="M19" s="20">
        <f t="shared" si="5"/>
        <v>171</v>
      </c>
      <c r="N19" s="20">
        <f t="shared" si="5"/>
        <v>2</v>
      </c>
      <c r="O19" s="20">
        <f t="shared" si="5"/>
        <v>0</v>
      </c>
      <c r="P19" s="20">
        <f t="shared" si="5"/>
        <v>0</v>
      </c>
      <c r="Q19" s="20">
        <f t="shared" si="5"/>
        <v>0</v>
      </c>
      <c r="R19" s="20">
        <f t="shared" si="5"/>
        <v>0</v>
      </c>
      <c r="S19" s="20">
        <f t="shared" si="5"/>
        <v>0</v>
      </c>
      <c r="T19" s="20">
        <f t="shared" si="5"/>
        <v>678</v>
      </c>
      <c r="U19" s="36">
        <f t="shared" si="5"/>
        <v>1190</v>
      </c>
      <c r="V19" s="20">
        <f t="shared" si="5"/>
        <v>0</v>
      </c>
      <c r="W19" s="20">
        <f t="shared" si="5"/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20">
        <f t="shared" si="5"/>
        <v>0</v>
      </c>
      <c r="AB19" s="20">
        <f t="shared" si="5"/>
        <v>0</v>
      </c>
      <c r="AC19" s="20">
        <f t="shared" si="5"/>
        <v>0</v>
      </c>
      <c r="AD19" s="20">
        <f t="shared" ref="AD19:BI19" si="6">SUM(AD6:AD18)</f>
        <v>288</v>
      </c>
      <c r="AE19" s="29">
        <f t="shared" si="6"/>
        <v>288</v>
      </c>
      <c r="AF19" s="20">
        <f t="shared" si="6"/>
        <v>0</v>
      </c>
      <c r="AG19" s="20">
        <f t="shared" si="6"/>
        <v>0</v>
      </c>
      <c r="AH19" s="20">
        <f t="shared" si="6"/>
        <v>0</v>
      </c>
      <c r="AI19" s="20">
        <f t="shared" si="6"/>
        <v>0</v>
      </c>
      <c r="AJ19" s="20">
        <f t="shared" si="6"/>
        <v>0</v>
      </c>
      <c r="AK19" s="20">
        <f t="shared" si="6"/>
        <v>0</v>
      </c>
      <c r="AL19" s="20">
        <f t="shared" si="6"/>
        <v>0</v>
      </c>
      <c r="AM19" s="20">
        <f t="shared" si="6"/>
        <v>0</v>
      </c>
      <c r="AN19" s="20">
        <f t="shared" si="6"/>
        <v>0</v>
      </c>
      <c r="AO19" s="19">
        <f t="shared" si="6"/>
        <v>0</v>
      </c>
      <c r="AP19" s="20">
        <f t="shared" si="6"/>
        <v>0</v>
      </c>
      <c r="AQ19" s="20">
        <f t="shared" si="6"/>
        <v>0</v>
      </c>
      <c r="AR19" s="20">
        <f t="shared" si="6"/>
        <v>0</v>
      </c>
      <c r="AS19" s="20">
        <f t="shared" si="6"/>
        <v>0</v>
      </c>
      <c r="AT19" s="20">
        <f t="shared" si="6"/>
        <v>0</v>
      </c>
      <c r="AU19" s="20">
        <f t="shared" si="6"/>
        <v>0</v>
      </c>
      <c r="AV19" s="20">
        <f t="shared" si="6"/>
        <v>0</v>
      </c>
      <c r="AW19" s="20">
        <f t="shared" si="6"/>
        <v>0</v>
      </c>
      <c r="AX19" s="20">
        <f t="shared" si="6"/>
        <v>0</v>
      </c>
      <c r="AY19" s="29">
        <f t="shared" si="6"/>
        <v>0</v>
      </c>
      <c r="AZ19" s="20">
        <f t="shared" si="6"/>
        <v>0</v>
      </c>
      <c r="BA19" s="20">
        <f t="shared" si="6"/>
        <v>0</v>
      </c>
      <c r="BB19" s="20">
        <f t="shared" si="6"/>
        <v>0</v>
      </c>
      <c r="BC19" s="20">
        <f t="shared" si="6"/>
        <v>0</v>
      </c>
      <c r="BD19" s="20">
        <f t="shared" si="6"/>
        <v>0</v>
      </c>
      <c r="BE19" s="20">
        <f t="shared" si="6"/>
        <v>0</v>
      </c>
      <c r="BF19" s="20">
        <f t="shared" si="6"/>
        <v>0</v>
      </c>
      <c r="BG19" s="20">
        <f t="shared" si="6"/>
        <v>0</v>
      </c>
      <c r="BH19" s="20">
        <f t="shared" si="6"/>
        <v>0</v>
      </c>
      <c r="BI19" s="29">
        <f t="shared" si="6"/>
        <v>0</v>
      </c>
      <c r="BJ19" s="13"/>
    </row>
    <row r="20" spans="1:62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3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13"/>
    </row>
    <row r="21" spans="1:62" x14ac:dyDescent="0.3">
      <c r="A21" s="13">
        <v>2</v>
      </c>
      <c r="B21" s="13" t="s">
        <v>122</v>
      </c>
      <c r="C21" s="13">
        <v>46</v>
      </c>
      <c r="D21" s="13" t="s">
        <v>123</v>
      </c>
      <c r="E21" s="13" t="s">
        <v>124</v>
      </c>
      <c r="F21" s="14">
        <v>44379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13</v>
      </c>
      <c r="R21" s="13">
        <v>31</v>
      </c>
      <c r="S21" s="13">
        <v>0</v>
      </c>
      <c r="T21" s="13">
        <v>0</v>
      </c>
      <c r="U21" s="8">
        <f>SUM(L21:T21)</f>
        <v>44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2</v>
      </c>
      <c r="AB21" s="13">
        <v>0</v>
      </c>
      <c r="AC21" s="13">
        <v>0</v>
      </c>
      <c r="AD21" s="13">
        <v>0</v>
      </c>
      <c r="AE21" s="8">
        <f>SUM(V21:AD21)</f>
        <v>2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2</v>
      </c>
      <c r="AL21" s="13">
        <v>0</v>
      </c>
      <c r="AM21" s="13">
        <v>0</v>
      </c>
      <c r="AN21" s="13">
        <v>0</v>
      </c>
      <c r="AO21" s="9">
        <f>SUM(AF21:AN21)</f>
        <v>2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8">
        <f>SUM(AP21:AX21)</f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8">
        <f>SUM(AZ21:BH21)</f>
        <v>0</v>
      </c>
      <c r="BJ21" s="13" t="s">
        <v>125</v>
      </c>
    </row>
    <row r="22" spans="1:62" x14ac:dyDescent="0.3">
      <c r="A22" s="13"/>
      <c r="B22" s="13" t="s">
        <v>126</v>
      </c>
      <c r="C22" s="13">
        <v>12</v>
      </c>
      <c r="D22" s="13" t="s">
        <v>127</v>
      </c>
      <c r="E22" s="13" t="s">
        <v>128</v>
      </c>
      <c r="F22" s="14">
        <v>44411</v>
      </c>
      <c r="G22" s="14"/>
      <c r="H22" s="13">
        <v>4</v>
      </c>
      <c r="I22" s="13">
        <v>4</v>
      </c>
      <c r="J22" s="13">
        <v>0</v>
      </c>
      <c r="K22" s="13">
        <v>1</v>
      </c>
      <c r="L22" s="13">
        <v>0</v>
      </c>
      <c r="M22" s="13">
        <v>0</v>
      </c>
      <c r="N22" s="13">
        <v>0</v>
      </c>
      <c r="O22" s="13">
        <v>0</v>
      </c>
      <c r="P22" s="13">
        <v>2</v>
      </c>
      <c r="Q22" s="13">
        <v>6</v>
      </c>
      <c r="R22" s="13">
        <v>0</v>
      </c>
      <c r="S22" s="13">
        <v>0</v>
      </c>
      <c r="T22" s="13">
        <v>0</v>
      </c>
      <c r="U22" s="8">
        <f t="shared" ref="U22:U23" si="7">SUM(L22:T22)</f>
        <v>8</v>
      </c>
      <c r="V22" s="13">
        <v>0</v>
      </c>
      <c r="W22" s="13">
        <v>4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8">
        <f t="shared" ref="AE22:AE23" si="8">SUM(V22:AD22)</f>
        <v>4</v>
      </c>
      <c r="AF22" s="13">
        <v>0</v>
      </c>
      <c r="AG22" s="13">
        <v>4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9">
        <f t="shared" ref="AO22:AO23" si="9">SUM(AF22:AN22)</f>
        <v>4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8">
        <f t="shared" ref="AY22:AY23" si="10">SUM(AP22:AX22)</f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8">
        <f t="shared" ref="BI22:BI23" si="11">SUM(AZ22:BH22)</f>
        <v>0</v>
      </c>
      <c r="BJ22" s="13"/>
    </row>
    <row r="23" spans="1:62" x14ac:dyDescent="0.3">
      <c r="A23" s="37"/>
      <c r="B23" s="13" t="s">
        <v>129</v>
      </c>
      <c r="C23" s="13">
        <v>73</v>
      </c>
      <c r="D23" s="13" t="s">
        <v>130</v>
      </c>
      <c r="E23" s="13" t="s">
        <v>131</v>
      </c>
      <c r="F23" s="14">
        <v>44454</v>
      </c>
      <c r="G23" s="14"/>
      <c r="H23" s="13">
        <v>0</v>
      </c>
      <c r="I23" s="13">
        <v>0</v>
      </c>
      <c r="J23" s="13">
        <v>3</v>
      </c>
      <c r="K23" s="13">
        <v>3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16</v>
      </c>
      <c r="R23" s="13">
        <v>27</v>
      </c>
      <c r="S23" s="13">
        <v>3</v>
      </c>
      <c r="T23" s="13">
        <v>0</v>
      </c>
      <c r="U23" s="8">
        <f t="shared" si="7"/>
        <v>46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11</v>
      </c>
      <c r="AB23" s="13">
        <v>15</v>
      </c>
      <c r="AC23" s="13">
        <v>1</v>
      </c>
      <c r="AD23" s="13">
        <v>0</v>
      </c>
      <c r="AE23" s="8">
        <f t="shared" si="8"/>
        <v>27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7</v>
      </c>
      <c r="AL23" s="13">
        <v>7</v>
      </c>
      <c r="AM23" s="13">
        <v>1</v>
      </c>
      <c r="AN23" s="13">
        <v>0</v>
      </c>
      <c r="AO23" s="9">
        <f t="shared" si="9"/>
        <v>15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4</v>
      </c>
      <c r="AV23" s="13">
        <v>0</v>
      </c>
      <c r="AW23" s="13">
        <v>0</v>
      </c>
      <c r="AX23" s="13">
        <v>0</v>
      </c>
      <c r="AY23" s="8">
        <f t="shared" si="10"/>
        <v>4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8</v>
      </c>
      <c r="BG23" s="13">
        <v>0</v>
      </c>
      <c r="BH23" s="13">
        <v>0</v>
      </c>
      <c r="BI23" s="8">
        <f t="shared" si="11"/>
        <v>8</v>
      </c>
      <c r="BJ23" s="13"/>
    </row>
    <row r="24" spans="1:62" s="3" customFormat="1" x14ac:dyDescent="0.3">
      <c r="A24" s="7"/>
      <c r="B24" s="9" t="s">
        <v>52</v>
      </c>
      <c r="C24" s="9">
        <f>SUM(C21:C23)</f>
        <v>131</v>
      </c>
      <c r="D24" s="15"/>
      <c r="E24" s="7"/>
      <c r="F24" s="9" t="s">
        <v>53</v>
      </c>
      <c r="G24" s="9"/>
      <c r="H24" s="9">
        <f t="shared" ref="H24:I24" si="12">SUM(H21:H23)</f>
        <v>4</v>
      </c>
      <c r="I24" s="9">
        <f t="shared" si="12"/>
        <v>4</v>
      </c>
      <c r="J24" s="9">
        <f>SUM(J21:J23)</f>
        <v>3</v>
      </c>
      <c r="K24" s="9">
        <f>SUM(K21:K23)</f>
        <v>4</v>
      </c>
      <c r="L24" s="7">
        <f t="shared" ref="L24:AQ24" si="13">SUM(L21:L23)</f>
        <v>0</v>
      </c>
      <c r="M24" s="7">
        <f t="shared" si="13"/>
        <v>0</v>
      </c>
      <c r="N24" s="7">
        <f t="shared" si="13"/>
        <v>0</v>
      </c>
      <c r="O24" s="7">
        <f t="shared" si="13"/>
        <v>0</v>
      </c>
      <c r="P24" s="7">
        <f t="shared" si="13"/>
        <v>2</v>
      </c>
      <c r="Q24" s="7">
        <f t="shared" si="13"/>
        <v>35</v>
      </c>
      <c r="R24" s="7">
        <f t="shared" si="13"/>
        <v>58</v>
      </c>
      <c r="S24" s="7">
        <f t="shared" si="13"/>
        <v>3</v>
      </c>
      <c r="T24" s="7">
        <f t="shared" si="13"/>
        <v>0</v>
      </c>
      <c r="U24" s="19">
        <f t="shared" si="13"/>
        <v>98</v>
      </c>
      <c r="V24" s="7">
        <f t="shared" si="13"/>
        <v>0</v>
      </c>
      <c r="W24" s="7">
        <f t="shared" si="13"/>
        <v>4</v>
      </c>
      <c r="X24" s="7">
        <f t="shared" si="13"/>
        <v>0</v>
      </c>
      <c r="Y24" s="7">
        <f t="shared" si="13"/>
        <v>0</v>
      </c>
      <c r="Z24" s="7">
        <f t="shared" si="13"/>
        <v>0</v>
      </c>
      <c r="AA24" s="7">
        <f t="shared" si="13"/>
        <v>13</v>
      </c>
      <c r="AB24" s="7">
        <f t="shared" si="13"/>
        <v>15</v>
      </c>
      <c r="AC24" s="7">
        <f t="shared" si="13"/>
        <v>1</v>
      </c>
      <c r="AD24" s="7">
        <f t="shared" si="13"/>
        <v>0</v>
      </c>
      <c r="AE24" s="19">
        <f t="shared" si="13"/>
        <v>33</v>
      </c>
      <c r="AF24" s="7">
        <f t="shared" si="13"/>
        <v>0</v>
      </c>
      <c r="AG24" s="7">
        <f t="shared" si="13"/>
        <v>4</v>
      </c>
      <c r="AH24" s="7">
        <f t="shared" si="13"/>
        <v>0</v>
      </c>
      <c r="AI24" s="7">
        <f t="shared" si="13"/>
        <v>0</v>
      </c>
      <c r="AJ24" s="7">
        <f t="shared" si="13"/>
        <v>0</v>
      </c>
      <c r="AK24" s="7">
        <f t="shared" si="13"/>
        <v>9</v>
      </c>
      <c r="AL24" s="7">
        <f t="shared" si="13"/>
        <v>7</v>
      </c>
      <c r="AM24" s="7">
        <f t="shared" si="13"/>
        <v>1</v>
      </c>
      <c r="AN24" s="7">
        <f t="shared" si="13"/>
        <v>0</v>
      </c>
      <c r="AO24" s="19">
        <f t="shared" si="13"/>
        <v>21</v>
      </c>
      <c r="AP24" s="7">
        <f t="shared" si="13"/>
        <v>0</v>
      </c>
      <c r="AQ24" s="7">
        <f t="shared" si="13"/>
        <v>0</v>
      </c>
      <c r="AR24" s="7">
        <f t="shared" ref="AR24:BI24" si="14">SUM(AR21:AR23)</f>
        <v>0</v>
      </c>
      <c r="AS24" s="7">
        <f t="shared" si="14"/>
        <v>0</v>
      </c>
      <c r="AT24" s="7">
        <f t="shared" si="14"/>
        <v>0</v>
      </c>
      <c r="AU24" s="7">
        <f t="shared" si="14"/>
        <v>4</v>
      </c>
      <c r="AV24" s="7">
        <f t="shared" si="14"/>
        <v>0</v>
      </c>
      <c r="AW24" s="7">
        <f t="shared" si="14"/>
        <v>0</v>
      </c>
      <c r="AX24" s="7">
        <f t="shared" si="14"/>
        <v>0</v>
      </c>
      <c r="AY24" s="19">
        <f t="shared" si="14"/>
        <v>4</v>
      </c>
      <c r="AZ24" s="7">
        <f t="shared" si="14"/>
        <v>0</v>
      </c>
      <c r="BA24" s="7">
        <f t="shared" si="14"/>
        <v>0</v>
      </c>
      <c r="BB24" s="7">
        <f t="shared" si="14"/>
        <v>0</v>
      </c>
      <c r="BC24" s="7">
        <f t="shared" si="14"/>
        <v>0</v>
      </c>
      <c r="BD24" s="7">
        <f t="shared" si="14"/>
        <v>0</v>
      </c>
      <c r="BE24" s="7">
        <f t="shared" si="14"/>
        <v>0</v>
      </c>
      <c r="BF24" s="7">
        <f t="shared" si="14"/>
        <v>8</v>
      </c>
      <c r="BG24" s="7">
        <f t="shared" si="14"/>
        <v>0</v>
      </c>
      <c r="BH24" s="7">
        <f t="shared" si="14"/>
        <v>0</v>
      </c>
      <c r="BI24" s="19">
        <f t="shared" si="14"/>
        <v>8</v>
      </c>
      <c r="BJ24" s="37"/>
    </row>
    <row r="25" spans="1:62" x14ac:dyDescent="0.3">
      <c r="A25" s="30"/>
      <c r="B25" s="30"/>
      <c r="C25" s="30"/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23"/>
      <c r="AP25" s="30"/>
      <c r="AQ25" s="30"/>
      <c r="AR25" s="30"/>
      <c r="AS25" s="30"/>
      <c r="AT25" s="30"/>
      <c r="AU25" s="30"/>
      <c r="AV25" s="30"/>
      <c r="AW25" s="30"/>
      <c r="AX25" s="30"/>
      <c r="AY25" s="24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13"/>
    </row>
    <row r="26" spans="1:62" x14ac:dyDescent="0.3">
      <c r="A26" s="13">
        <v>3</v>
      </c>
      <c r="B26" s="13" t="s">
        <v>132</v>
      </c>
      <c r="C26" s="13">
        <v>160</v>
      </c>
      <c r="D26" s="13" t="s">
        <v>133</v>
      </c>
      <c r="E26" s="13" t="s">
        <v>134</v>
      </c>
      <c r="F26" s="14">
        <v>44476</v>
      </c>
      <c r="G26" s="14"/>
      <c r="H26" s="13">
        <v>76</v>
      </c>
      <c r="I26" s="13">
        <v>13</v>
      </c>
      <c r="J26" s="13">
        <v>0</v>
      </c>
      <c r="K26" s="13">
        <v>0</v>
      </c>
      <c r="L26" s="13">
        <v>12</v>
      </c>
      <c r="M26" s="13">
        <v>21</v>
      </c>
      <c r="N26" s="13">
        <v>0</v>
      </c>
      <c r="O26" s="13">
        <v>0</v>
      </c>
      <c r="P26" s="13">
        <v>7</v>
      </c>
      <c r="Q26" s="13">
        <v>57</v>
      </c>
      <c r="R26" s="13">
        <v>15</v>
      </c>
      <c r="S26" s="13">
        <v>0</v>
      </c>
      <c r="T26" s="13">
        <v>0</v>
      </c>
      <c r="U26" s="9">
        <f>SUM(L26:T26)</f>
        <v>112</v>
      </c>
      <c r="V26" s="13">
        <v>8</v>
      </c>
      <c r="W26" s="13">
        <v>11</v>
      </c>
      <c r="X26" s="13">
        <v>0</v>
      </c>
      <c r="Y26" s="13">
        <v>0</v>
      </c>
      <c r="Z26" s="13">
        <v>13</v>
      </c>
      <c r="AA26" s="13">
        <v>16</v>
      </c>
      <c r="AB26" s="13">
        <v>0</v>
      </c>
      <c r="AC26" s="13">
        <v>0</v>
      </c>
      <c r="AD26" s="13">
        <v>0</v>
      </c>
      <c r="AE26" s="9">
        <f>SUM(V26:AD26)</f>
        <v>48</v>
      </c>
      <c r="AF26" s="13">
        <v>4</v>
      </c>
      <c r="AG26" s="13">
        <v>7</v>
      </c>
      <c r="AH26" s="13">
        <v>0</v>
      </c>
      <c r="AI26" s="13">
        <v>0</v>
      </c>
      <c r="AJ26" s="13">
        <v>10</v>
      </c>
      <c r="AK26" s="13">
        <v>11</v>
      </c>
      <c r="AL26" s="13">
        <v>0</v>
      </c>
      <c r="AM26" s="13">
        <v>0</v>
      </c>
      <c r="AN26" s="13">
        <v>0</v>
      </c>
      <c r="AO26" s="9">
        <f>SUM(AF26:AN26)</f>
        <v>32</v>
      </c>
      <c r="AP26" s="13">
        <v>4</v>
      </c>
      <c r="AQ26" s="13">
        <v>4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9">
        <f>SUM(AP26:AX26)</f>
        <v>8</v>
      </c>
      <c r="AZ26" s="13">
        <v>0</v>
      </c>
      <c r="BA26" s="13">
        <v>0</v>
      </c>
      <c r="BB26" s="13">
        <v>0</v>
      </c>
      <c r="BC26" s="13">
        <v>0</v>
      </c>
      <c r="BD26" s="13">
        <v>3</v>
      </c>
      <c r="BE26" s="13">
        <v>5</v>
      </c>
      <c r="BF26" s="13">
        <v>0</v>
      </c>
      <c r="BG26" s="13">
        <v>0</v>
      </c>
      <c r="BH26" s="13">
        <v>0</v>
      </c>
      <c r="BI26" s="9">
        <f>SUM(AZ26:BH26)</f>
        <v>8</v>
      </c>
      <c r="BJ26" s="13"/>
    </row>
    <row r="27" spans="1:62" x14ac:dyDescent="0.3">
      <c r="A27" s="13"/>
      <c r="B27" s="13" t="s">
        <v>135</v>
      </c>
      <c r="C27" s="13">
        <v>115</v>
      </c>
      <c r="D27" s="13" t="s">
        <v>136</v>
      </c>
      <c r="E27" s="13" t="s">
        <v>137</v>
      </c>
      <c r="F27" s="14">
        <v>44552</v>
      </c>
      <c r="G27" s="14"/>
      <c r="H27" s="13">
        <v>64</v>
      </c>
      <c r="I27" s="13">
        <v>19</v>
      </c>
      <c r="J27" s="13">
        <v>6</v>
      </c>
      <c r="K27" s="13">
        <v>3</v>
      </c>
      <c r="L27" s="13">
        <v>15</v>
      </c>
      <c r="M27" s="13">
        <v>39</v>
      </c>
      <c r="N27" s="13">
        <v>2</v>
      </c>
      <c r="O27" s="13">
        <v>0</v>
      </c>
      <c r="P27" s="13">
        <v>3</v>
      </c>
      <c r="Q27" s="13">
        <v>14</v>
      </c>
      <c r="R27" s="13">
        <v>11</v>
      </c>
      <c r="S27" s="13">
        <v>0</v>
      </c>
      <c r="T27" s="13">
        <v>0</v>
      </c>
      <c r="U27" s="9">
        <f t="shared" ref="U27:U29" si="15">SUM(L27:T27)</f>
        <v>84</v>
      </c>
      <c r="V27" s="13">
        <v>9</v>
      </c>
      <c r="W27" s="13">
        <v>4</v>
      </c>
      <c r="X27" s="13">
        <v>3</v>
      </c>
      <c r="Y27" s="13">
        <v>0</v>
      </c>
      <c r="Z27" s="13">
        <v>6</v>
      </c>
      <c r="AA27" s="13">
        <v>7</v>
      </c>
      <c r="AB27" s="13">
        <v>2</v>
      </c>
      <c r="AC27" s="13">
        <v>0</v>
      </c>
      <c r="AD27" s="13">
        <v>0</v>
      </c>
      <c r="AE27" s="9">
        <f t="shared" ref="AE27:AE29" si="16">SUM(V27:AD27)</f>
        <v>31</v>
      </c>
      <c r="AF27" s="13">
        <v>5</v>
      </c>
      <c r="AG27" s="13">
        <v>4</v>
      </c>
      <c r="AH27" s="13">
        <v>3</v>
      </c>
      <c r="AI27" s="13">
        <v>0</v>
      </c>
      <c r="AJ27" s="13">
        <v>6</v>
      </c>
      <c r="AK27" s="13">
        <v>7</v>
      </c>
      <c r="AL27" s="13">
        <v>2</v>
      </c>
      <c r="AM27" s="13">
        <v>0</v>
      </c>
      <c r="AN27" s="13">
        <v>0</v>
      </c>
      <c r="AO27" s="9">
        <f t="shared" ref="AO27:AO29" si="17">SUM(AF27:AN27)</f>
        <v>27</v>
      </c>
      <c r="AP27" s="13">
        <v>4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9">
        <f t="shared" ref="AY27:AY29" si="18">SUM(AP27:AX27)</f>
        <v>4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9">
        <f t="shared" ref="BI27:BI29" si="19">SUM(AZ27:BH27)</f>
        <v>0</v>
      </c>
      <c r="BJ27" s="13"/>
    </row>
    <row r="28" spans="1:62" x14ac:dyDescent="0.3">
      <c r="A28" s="13"/>
      <c r="B28" s="13" t="s">
        <v>138</v>
      </c>
      <c r="C28" s="13">
        <v>82</v>
      </c>
      <c r="D28" s="13" t="s">
        <v>139</v>
      </c>
      <c r="E28" s="13" t="s">
        <v>140</v>
      </c>
      <c r="F28" s="14">
        <v>44550</v>
      </c>
      <c r="G28" s="14"/>
      <c r="H28" s="13">
        <v>0</v>
      </c>
      <c r="I28" s="13">
        <v>0</v>
      </c>
      <c r="J28" s="13">
        <v>0</v>
      </c>
      <c r="K28" s="13">
        <v>6</v>
      </c>
      <c r="L28" s="13">
        <v>0</v>
      </c>
      <c r="M28" s="13">
        <v>0</v>
      </c>
      <c r="N28" s="13">
        <v>0</v>
      </c>
      <c r="O28" s="13">
        <v>0</v>
      </c>
      <c r="P28" s="13">
        <v>2</v>
      </c>
      <c r="Q28" s="13">
        <v>23</v>
      </c>
      <c r="R28" s="13">
        <v>20</v>
      </c>
      <c r="S28" s="13">
        <v>5</v>
      </c>
      <c r="T28" s="13">
        <v>0</v>
      </c>
      <c r="U28" s="9">
        <f t="shared" si="15"/>
        <v>50</v>
      </c>
      <c r="V28" s="13">
        <v>4</v>
      </c>
      <c r="W28" s="13">
        <v>21</v>
      </c>
      <c r="X28" s="13">
        <v>0</v>
      </c>
      <c r="Y28" s="13">
        <v>0</v>
      </c>
      <c r="Z28" s="13">
        <v>3</v>
      </c>
      <c r="AA28" s="13">
        <v>2</v>
      </c>
      <c r="AB28" s="13">
        <v>2</v>
      </c>
      <c r="AC28" s="13">
        <v>0</v>
      </c>
      <c r="AD28" s="13">
        <v>0</v>
      </c>
      <c r="AE28" s="9">
        <f t="shared" si="16"/>
        <v>32</v>
      </c>
      <c r="AF28" s="13">
        <v>4</v>
      </c>
      <c r="AG28" s="13">
        <v>20</v>
      </c>
      <c r="AH28" s="13">
        <v>0</v>
      </c>
      <c r="AI28" s="13">
        <v>0</v>
      </c>
      <c r="AJ28" s="13">
        <v>2</v>
      </c>
      <c r="AK28" s="13">
        <v>0</v>
      </c>
      <c r="AL28" s="13">
        <v>2</v>
      </c>
      <c r="AM28" s="13">
        <v>0</v>
      </c>
      <c r="AN28" s="13">
        <v>0</v>
      </c>
      <c r="AO28" s="9">
        <f t="shared" si="17"/>
        <v>28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9">
        <f t="shared" si="18"/>
        <v>0</v>
      </c>
      <c r="AZ28" s="13">
        <v>0</v>
      </c>
      <c r="BA28" s="13">
        <v>1</v>
      </c>
      <c r="BB28" s="13">
        <v>0</v>
      </c>
      <c r="BC28" s="13">
        <v>0</v>
      </c>
      <c r="BD28" s="13">
        <v>1</v>
      </c>
      <c r="BE28" s="13">
        <v>2</v>
      </c>
      <c r="BF28" s="13">
        <v>0</v>
      </c>
      <c r="BG28" s="13">
        <v>0</v>
      </c>
      <c r="BH28" s="13">
        <v>0</v>
      </c>
      <c r="BI28" s="9">
        <f t="shared" si="19"/>
        <v>4</v>
      </c>
      <c r="BJ28" s="13" t="s">
        <v>141</v>
      </c>
    </row>
    <row r="29" spans="1:62" x14ac:dyDescent="0.3">
      <c r="A29" s="13"/>
      <c r="B29" s="13" t="s">
        <v>142</v>
      </c>
      <c r="C29" s="13">
        <v>33</v>
      </c>
      <c r="D29" s="13" t="s">
        <v>143</v>
      </c>
      <c r="E29" s="13" t="s">
        <v>144</v>
      </c>
      <c r="F29" s="14">
        <v>44540</v>
      </c>
      <c r="G29" s="14"/>
      <c r="H29" s="13">
        <v>18</v>
      </c>
      <c r="I29" s="13">
        <v>11</v>
      </c>
      <c r="J29" s="13">
        <v>2</v>
      </c>
      <c r="K29" s="13">
        <v>2</v>
      </c>
      <c r="L29" s="13">
        <v>11</v>
      </c>
      <c r="M29" s="13">
        <v>11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9">
        <f t="shared" si="15"/>
        <v>22</v>
      </c>
      <c r="V29" s="13">
        <v>5</v>
      </c>
      <c r="W29" s="13">
        <v>6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9">
        <f t="shared" si="16"/>
        <v>11</v>
      </c>
      <c r="AF29" s="13">
        <v>4</v>
      </c>
      <c r="AG29" s="13">
        <v>3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9">
        <f t="shared" si="17"/>
        <v>7</v>
      </c>
      <c r="AP29" s="13">
        <v>1</v>
      </c>
      <c r="AQ29" s="13">
        <v>1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9">
        <f t="shared" si="18"/>
        <v>2</v>
      </c>
      <c r="AZ29" s="13">
        <v>0</v>
      </c>
      <c r="BA29" s="13">
        <v>2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9">
        <f t="shared" si="19"/>
        <v>2</v>
      </c>
      <c r="BJ29" s="13"/>
    </row>
    <row r="30" spans="1:62" s="3" customFormat="1" x14ac:dyDescent="0.3">
      <c r="A30" s="7"/>
      <c r="B30" s="9" t="s">
        <v>54</v>
      </c>
      <c r="C30" s="9">
        <f>SUM(C26:C29)</f>
        <v>390</v>
      </c>
      <c r="D30" s="15"/>
      <c r="E30" s="7"/>
      <c r="F30" s="9" t="s">
        <v>55</v>
      </c>
      <c r="G30" s="9"/>
      <c r="H30" s="7">
        <f t="shared" ref="H30:AQ30" si="20">SUM(H26:H29)</f>
        <v>158</v>
      </c>
      <c r="I30" s="7">
        <f t="shared" si="20"/>
        <v>43</v>
      </c>
      <c r="J30" s="7">
        <f t="shared" si="20"/>
        <v>8</v>
      </c>
      <c r="K30" s="7">
        <f t="shared" si="20"/>
        <v>11</v>
      </c>
      <c r="L30" s="7">
        <f t="shared" si="20"/>
        <v>38</v>
      </c>
      <c r="M30" s="7">
        <f t="shared" si="20"/>
        <v>71</v>
      </c>
      <c r="N30" s="7">
        <f t="shared" si="20"/>
        <v>2</v>
      </c>
      <c r="O30" s="7">
        <f t="shared" si="20"/>
        <v>0</v>
      </c>
      <c r="P30" s="7">
        <f t="shared" si="20"/>
        <v>12</v>
      </c>
      <c r="Q30" s="7">
        <f t="shared" si="20"/>
        <v>94</v>
      </c>
      <c r="R30" s="7">
        <f t="shared" si="20"/>
        <v>46</v>
      </c>
      <c r="S30" s="7">
        <f t="shared" si="20"/>
        <v>5</v>
      </c>
      <c r="T30" s="7">
        <f t="shared" si="20"/>
        <v>0</v>
      </c>
      <c r="U30" s="19">
        <f t="shared" si="20"/>
        <v>268</v>
      </c>
      <c r="V30" s="7">
        <f t="shared" si="20"/>
        <v>26</v>
      </c>
      <c r="W30" s="7">
        <f t="shared" si="20"/>
        <v>42</v>
      </c>
      <c r="X30" s="7">
        <f t="shared" si="20"/>
        <v>3</v>
      </c>
      <c r="Y30" s="7">
        <f t="shared" si="20"/>
        <v>0</v>
      </c>
      <c r="Z30" s="7">
        <f t="shared" si="20"/>
        <v>22</v>
      </c>
      <c r="AA30" s="7">
        <f t="shared" si="20"/>
        <v>25</v>
      </c>
      <c r="AB30" s="7">
        <f t="shared" si="20"/>
        <v>4</v>
      </c>
      <c r="AC30" s="7">
        <f t="shared" si="20"/>
        <v>0</v>
      </c>
      <c r="AD30" s="7">
        <f t="shared" si="20"/>
        <v>0</v>
      </c>
      <c r="AE30" s="19">
        <f t="shared" si="20"/>
        <v>122</v>
      </c>
      <c r="AF30" s="7">
        <f t="shared" si="20"/>
        <v>17</v>
      </c>
      <c r="AG30" s="7">
        <f t="shared" si="20"/>
        <v>34</v>
      </c>
      <c r="AH30" s="7">
        <f t="shared" si="20"/>
        <v>3</v>
      </c>
      <c r="AI30" s="7">
        <f t="shared" si="20"/>
        <v>0</v>
      </c>
      <c r="AJ30" s="7">
        <f t="shared" si="20"/>
        <v>18</v>
      </c>
      <c r="AK30" s="7">
        <f t="shared" si="20"/>
        <v>18</v>
      </c>
      <c r="AL30" s="7">
        <f t="shared" si="20"/>
        <v>4</v>
      </c>
      <c r="AM30" s="7">
        <f t="shared" si="20"/>
        <v>0</v>
      </c>
      <c r="AN30" s="7">
        <f t="shared" si="20"/>
        <v>0</v>
      </c>
      <c r="AO30" s="19">
        <f t="shared" si="20"/>
        <v>94</v>
      </c>
      <c r="AP30" s="7">
        <f t="shared" si="20"/>
        <v>9</v>
      </c>
      <c r="AQ30" s="7">
        <f t="shared" si="20"/>
        <v>5</v>
      </c>
      <c r="AR30" s="7">
        <f t="shared" ref="AR30:BI30" si="21">SUM(AR26:AR29)</f>
        <v>0</v>
      </c>
      <c r="AS30" s="7">
        <f t="shared" si="21"/>
        <v>0</v>
      </c>
      <c r="AT30" s="7">
        <f t="shared" si="21"/>
        <v>0</v>
      </c>
      <c r="AU30" s="7">
        <f t="shared" si="21"/>
        <v>0</v>
      </c>
      <c r="AV30" s="7">
        <f t="shared" si="21"/>
        <v>0</v>
      </c>
      <c r="AW30" s="7">
        <f t="shared" si="21"/>
        <v>0</v>
      </c>
      <c r="AX30" s="7">
        <f t="shared" si="21"/>
        <v>0</v>
      </c>
      <c r="AY30" s="19">
        <f t="shared" si="21"/>
        <v>14</v>
      </c>
      <c r="AZ30" s="7">
        <f t="shared" si="21"/>
        <v>0</v>
      </c>
      <c r="BA30" s="7">
        <f t="shared" si="21"/>
        <v>3</v>
      </c>
      <c r="BB30" s="7">
        <f t="shared" si="21"/>
        <v>0</v>
      </c>
      <c r="BC30" s="7">
        <f t="shared" si="21"/>
        <v>0</v>
      </c>
      <c r="BD30" s="7">
        <f t="shared" si="21"/>
        <v>4</v>
      </c>
      <c r="BE30" s="7">
        <f t="shared" si="21"/>
        <v>7</v>
      </c>
      <c r="BF30" s="7">
        <f t="shared" si="21"/>
        <v>0</v>
      </c>
      <c r="BG30" s="7">
        <f t="shared" si="21"/>
        <v>0</v>
      </c>
      <c r="BH30" s="7">
        <f t="shared" si="21"/>
        <v>0</v>
      </c>
      <c r="BI30" s="19">
        <f t="shared" si="21"/>
        <v>14</v>
      </c>
      <c r="BJ30" s="37"/>
    </row>
    <row r="31" spans="1:62" x14ac:dyDescent="0.3">
      <c r="A31" s="30"/>
      <c r="B31" s="30"/>
      <c r="C31" s="30"/>
      <c r="D31" s="31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23"/>
      <c r="AP31" s="30"/>
      <c r="AQ31" s="30"/>
      <c r="AR31" s="30"/>
      <c r="AS31" s="30"/>
      <c r="AT31" s="30"/>
      <c r="AU31" s="30"/>
      <c r="AV31" s="30"/>
      <c r="AW31" s="30"/>
      <c r="AX31" s="30"/>
      <c r="AY31" s="24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13"/>
    </row>
    <row r="32" spans="1:62" x14ac:dyDescent="0.3">
      <c r="A32" s="48"/>
      <c r="B32" s="48" t="s">
        <v>145</v>
      </c>
      <c r="C32" s="49">
        <v>48</v>
      </c>
      <c r="D32" s="48" t="s">
        <v>33</v>
      </c>
      <c r="E32" s="48" t="s">
        <v>146</v>
      </c>
      <c r="F32" s="14">
        <v>44571</v>
      </c>
      <c r="G32" s="14"/>
      <c r="H32" s="13">
        <v>0</v>
      </c>
      <c r="I32" s="13">
        <v>0</v>
      </c>
      <c r="J32" s="13">
        <v>0</v>
      </c>
      <c r="K32" s="13">
        <v>0</v>
      </c>
      <c r="L32" s="49">
        <v>24</v>
      </c>
      <c r="M32" s="49">
        <v>24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9">
        <f>SUM(L32:T32)</f>
        <v>48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9">
        <f>SUM(V32:AD32)</f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9">
        <f>SUM(AF32:AN32)</f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9">
        <f>SUM(AP32:AX32)</f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21">
        <f>SUM(AZ32:BH32)</f>
        <v>0</v>
      </c>
      <c r="BJ32" s="13" t="s">
        <v>35</v>
      </c>
    </row>
    <row r="33" spans="1:62" x14ac:dyDescent="0.3">
      <c r="A33" s="48"/>
      <c r="B33" s="48" t="s">
        <v>147</v>
      </c>
      <c r="C33" s="49">
        <v>65</v>
      </c>
      <c r="D33" s="48" t="s">
        <v>116</v>
      </c>
      <c r="E33" s="48" t="s">
        <v>148</v>
      </c>
      <c r="F33" s="14">
        <v>44575</v>
      </c>
      <c r="G33" s="14"/>
      <c r="H33" s="13">
        <v>0</v>
      </c>
      <c r="I33" s="13">
        <v>0</v>
      </c>
      <c r="J33" s="13">
        <v>0</v>
      </c>
      <c r="K33" s="13">
        <v>0</v>
      </c>
      <c r="L33" s="49">
        <v>42</v>
      </c>
      <c r="M33" s="49">
        <v>23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9">
        <f t="shared" ref="U33:U42" si="22">SUM(L33:T33)</f>
        <v>65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9">
        <f t="shared" ref="AE33:AE42" si="23">SUM(V33:AD33)</f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9">
        <f t="shared" ref="AO33:AO42" si="24">SUM(AF33:AN33)</f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9">
        <f t="shared" ref="AY33:AY42" si="25">SUM(AP33:AX33)</f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21">
        <f t="shared" ref="BI33:BI42" si="26">SUM(AZ33:BH33)</f>
        <v>0</v>
      </c>
      <c r="BJ33" s="13" t="s">
        <v>35</v>
      </c>
    </row>
    <row r="34" spans="1:62" x14ac:dyDescent="0.3">
      <c r="A34" s="48"/>
      <c r="B34" s="48" t="s">
        <v>149</v>
      </c>
      <c r="C34" s="49">
        <v>350</v>
      </c>
      <c r="D34" s="48" t="s">
        <v>150</v>
      </c>
      <c r="E34" s="48" t="s">
        <v>151</v>
      </c>
      <c r="F34" s="14">
        <v>44575</v>
      </c>
      <c r="G34" s="14"/>
      <c r="H34" s="13">
        <v>148</v>
      </c>
      <c r="I34" s="13">
        <v>70</v>
      </c>
      <c r="J34" s="13">
        <v>12</v>
      </c>
      <c r="K34" s="13">
        <v>11</v>
      </c>
      <c r="L34" s="49">
        <v>0</v>
      </c>
      <c r="M34" s="49">
        <v>0</v>
      </c>
      <c r="N34" s="49">
        <v>0</v>
      </c>
      <c r="O34" s="49">
        <v>0</v>
      </c>
      <c r="P34" s="49">
        <v>34</v>
      </c>
      <c r="Q34" s="49">
        <v>140</v>
      </c>
      <c r="R34" s="49">
        <v>61</v>
      </c>
      <c r="S34" s="49">
        <v>10</v>
      </c>
      <c r="T34" s="49">
        <v>0</v>
      </c>
      <c r="U34" s="9">
        <f t="shared" si="22"/>
        <v>245</v>
      </c>
      <c r="V34" s="49">
        <v>0</v>
      </c>
      <c r="W34" s="49">
        <v>14</v>
      </c>
      <c r="X34" s="49">
        <v>0</v>
      </c>
      <c r="Y34" s="49">
        <v>21</v>
      </c>
      <c r="Z34" s="49">
        <v>49</v>
      </c>
      <c r="AA34" s="49">
        <v>16</v>
      </c>
      <c r="AB34" s="49">
        <v>5</v>
      </c>
      <c r="AC34" s="49">
        <v>0</v>
      </c>
      <c r="AD34" s="49">
        <v>0</v>
      </c>
      <c r="AE34" s="9">
        <f t="shared" si="23"/>
        <v>105</v>
      </c>
      <c r="AF34" s="49">
        <v>0</v>
      </c>
      <c r="AG34" s="49">
        <v>14</v>
      </c>
      <c r="AH34" s="49">
        <v>0</v>
      </c>
      <c r="AI34" s="49">
        <v>18</v>
      </c>
      <c r="AJ34" s="49">
        <v>33</v>
      </c>
      <c r="AK34" s="49">
        <v>3</v>
      </c>
      <c r="AL34" s="49">
        <v>2</v>
      </c>
      <c r="AM34" s="49">
        <v>0</v>
      </c>
      <c r="AN34" s="49">
        <v>0</v>
      </c>
      <c r="AO34" s="9">
        <f t="shared" si="24"/>
        <v>70</v>
      </c>
      <c r="AP34" s="49">
        <v>0</v>
      </c>
      <c r="AQ34" s="49">
        <v>0</v>
      </c>
      <c r="AR34" s="49">
        <v>0</v>
      </c>
      <c r="AS34" s="49">
        <v>2</v>
      </c>
      <c r="AT34" s="49">
        <v>8</v>
      </c>
      <c r="AU34" s="49">
        <v>7</v>
      </c>
      <c r="AV34" s="49">
        <v>1</v>
      </c>
      <c r="AW34" s="49">
        <v>0</v>
      </c>
      <c r="AX34" s="49">
        <v>0</v>
      </c>
      <c r="AY34" s="9">
        <f t="shared" si="25"/>
        <v>18</v>
      </c>
      <c r="AZ34" s="49">
        <v>0</v>
      </c>
      <c r="BA34" s="49">
        <v>0</v>
      </c>
      <c r="BB34" s="49">
        <v>0</v>
      </c>
      <c r="BC34" s="49">
        <v>1</v>
      </c>
      <c r="BD34" s="49">
        <v>8</v>
      </c>
      <c r="BE34" s="49">
        <v>6</v>
      </c>
      <c r="BF34" s="49">
        <v>2</v>
      </c>
      <c r="BG34" s="49">
        <v>0</v>
      </c>
      <c r="BH34" s="49">
        <v>0</v>
      </c>
      <c r="BI34" s="21">
        <f t="shared" si="26"/>
        <v>17</v>
      </c>
      <c r="BJ34" s="13"/>
    </row>
    <row r="35" spans="1:62" x14ac:dyDescent="0.3">
      <c r="A35" s="13"/>
      <c r="B35" s="13" t="s">
        <v>152</v>
      </c>
      <c r="C35" s="13">
        <v>23</v>
      </c>
      <c r="D35" s="14" t="s">
        <v>123</v>
      </c>
      <c r="E35" s="13" t="s">
        <v>153</v>
      </c>
      <c r="F35" s="14">
        <v>44580</v>
      </c>
      <c r="G35" s="14"/>
      <c r="H35" s="13">
        <v>12</v>
      </c>
      <c r="I35" s="13">
        <v>2</v>
      </c>
      <c r="J35" s="13">
        <v>1</v>
      </c>
      <c r="K35" s="13">
        <v>1</v>
      </c>
      <c r="L35" s="13">
        <v>0</v>
      </c>
      <c r="M35" s="13">
        <v>16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9">
        <f t="shared" si="22"/>
        <v>16</v>
      </c>
      <c r="V35" s="13">
        <v>1</v>
      </c>
      <c r="W35" s="13">
        <v>6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9">
        <f t="shared" si="23"/>
        <v>7</v>
      </c>
      <c r="AF35" s="13">
        <v>1</v>
      </c>
      <c r="AG35" s="13">
        <v>5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9">
        <f t="shared" si="24"/>
        <v>6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9">
        <f t="shared" si="25"/>
        <v>0</v>
      </c>
      <c r="AZ35" s="13">
        <v>0</v>
      </c>
      <c r="BA35" s="13">
        <v>1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21">
        <f t="shared" si="26"/>
        <v>1</v>
      </c>
      <c r="BJ35" s="13"/>
    </row>
    <row r="36" spans="1:62" x14ac:dyDescent="0.3">
      <c r="A36" s="13"/>
      <c r="B36" s="13" t="s">
        <v>154</v>
      </c>
      <c r="C36" s="13">
        <v>121</v>
      </c>
      <c r="D36" s="14" t="s">
        <v>44</v>
      </c>
      <c r="E36" s="13" t="s">
        <v>155</v>
      </c>
      <c r="F36" s="14">
        <v>44587</v>
      </c>
      <c r="G36" s="14"/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20</v>
      </c>
      <c r="R36" s="13">
        <v>48</v>
      </c>
      <c r="S36" s="13">
        <v>11</v>
      </c>
      <c r="T36" s="13">
        <v>0</v>
      </c>
      <c r="U36" s="9">
        <f t="shared" si="22"/>
        <v>79</v>
      </c>
      <c r="V36" s="13">
        <v>6</v>
      </c>
      <c r="W36" s="13">
        <v>8</v>
      </c>
      <c r="X36" s="13">
        <v>0</v>
      </c>
      <c r="Y36" s="13">
        <v>0</v>
      </c>
      <c r="Z36" s="13">
        <v>6</v>
      </c>
      <c r="AA36" s="13">
        <v>16</v>
      </c>
      <c r="AB36" s="13">
        <v>6</v>
      </c>
      <c r="AC36" s="13">
        <v>0</v>
      </c>
      <c r="AD36" s="13">
        <v>0</v>
      </c>
      <c r="AE36" s="9">
        <f t="shared" si="23"/>
        <v>42</v>
      </c>
      <c r="AF36" s="13">
        <v>6</v>
      </c>
      <c r="AG36" s="13">
        <v>8</v>
      </c>
      <c r="AH36" s="13">
        <v>0</v>
      </c>
      <c r="AI36" s="13">
        <v>0</v>
      </c>
      <c r="AJ36" s="13">
        <v>6</v>
      </c>
      <c r="AK36" s="13">
        <v>3</v>
      </c>
      <c r="AL36" s="13">
        <v>5</v>
      </c>
      <c r="AM36" s="13">
        <v>0</v>
      </c>
      <c r="AN36" s="13">
        <v>0</v>
      </c>
      <c r="AO36" s="9">
        <f t="shared" si="24"/>
        <v>28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9">
        <f t="shared" si="25"/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13</v>
      </c>
      <c r="BF36" s="13">
        <v>1</v>
      </c>
      <c r="BG36" s="13">
        <v>0</v>
      </c>
      <c r="BH36" s="13">
        <v>0</v>
      </c>
      <c r="BI36" s="21">
        <f t="shared" si="26"/>
        <v>14</v>
      </c>
      <c r="BJ36" s="13"/>
    </row>
    <row r="37" spans="1:62" x14ac:dyDescent="0.3">
      <c r="A37" s="13"/>
      <c r="B37" s="13" t="s">
        <v>156</v>
      </c>
      <c r="C37" s="13">
        <v>146</v>
      </c>
      <c r="D37" s="14" t="s">
        <v>47</v>
      </c>
      <c r="E37" s="13" t="s">
        <v>157</v>
      </c>
      <c r="F37" s="14">
        <v>44603</v>
      </c>
      <c r="G37" s="14"/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5</v>
      </c>
      <c r="Q37" s="13">
        <v>37</v>
      </c>
      <c r="R37" s="13">
        <v>55</v>
      </c>
      <c r="S37" s="13">
        <v>13</v>
      </c>
      <c r="T37" s="13">
        <v>0</v>
      </c>
      <c r="U37" s="9">
        <f t="shared" si="22"/>
        <v>110</v>
      </c>
      <c r="V37" s="13">
        <v>8</v>
      </c>
      <c r="W37" s="13">
        <v>21</v>
      </c>
      <c r="X37" s="13">
        <v>0</v>
      </c>
      <c r="Y37" s="13">
        <v>0</v>
      </c>
      <c r="Z37" s="13">
        <v>6</v>
      </c>
      <c r="AA37" s="13">
        <v>1</v>
      </c>
      <c r="AB37" s="13">
        <v>0</v>
      </c>
      <c r="AC37" s="13">
        <v>0</v>
      </c>
      <c r="AD37" s="13">
        <v>0</v>
      </c>
      <c r="AE37" s="9">
        <f t="shared" si="23"/>
        <v>36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9">
        <f t="shared" si="24"/>
        <v>0</v>
      </c>
      <c r="AP37" s="13">
        <v>8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9">
        <f t="shared" si="25"/>
        <v>8</v>
      </c>
      <c r="AZ37" s="13">
        <v>0</v>
      </c>
      <c r="BA37" s="13">
        <v>21</v>
      </c>
      <c r="BB37" s="13">
        <v>0</v>
      </c>
      <c r="BC37" s="13">
        <v>0</v>
      </c>
      <c r="BD37" s="13">
        <v>6</v>
      </c>
      <c r="BE37" s="13">
        <v>1</v>
      </c>
      <c r="BF37" s="13">
        <v>0</v>
      </c>
      <c r="BG37" s="13">
        <v>0</v>
      </c>
      <c r="BH37" s="13">
        <v>0</v>
      </c>
      <c r="BI37" s="21">
        <f t="shared" si="26"/>
        <v>28</v>
      </c>
      <c r="BJ37" s="13"/>
    </row>
    <row r="38" spans="1:62" x14ac:dyDescent="0.3">
      <c r="A38" s="13"/>
      <c r="B38" s="13" t="s">
        <v>158</v>
      </c>
      <c r="C38" s="13">
        <v>14</v>
      </c>
      <c r="D38" s="14" t="s">
        <v>159</v>
      </c>
      <c r="E38" s="13" t="s">
        <v>160</v>
      </c>
      <c r="F38" s="14">
        <v>44603</v>
      </c>
      <c r="G38" s="14"/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2</v>
      </c>
      <c r="Q38" s="13">
        <v>9</v>
      </c>
      <c r="R38" s="13">
        <v>3</v>
      </c>
      <c r="S38" s="13">
        <v>0</v>
      </c>
      <c r="T38" s="13">
        <v>0</v>
      </c>
      <c r="U38" s="9">
        <f t="shared" si="22"/>
        <v>14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9">
        <f t="shared" si="23"/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9">
        <f t="shared" si="24"/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9">
        <f t="shared" si="25"/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21">
        <f t="shared" si="26"/>
        <v>0</v>
      </c>
      <c r="BJ38" s="13"/>
    </row>
    <row r="39" spans="1:62" x14ac:dyDescent="0.3">
      <c r="A39" s="13"/>
      <c r="B39" s="13" t="s">
        <v>161</v>
      </c>
      <c r="C39" s="13">
        <v>4600</v>
      </c>
      <c r="D39" s="14" t="s">
        <v>37</v>
      </c>
      <c r="E39" s="13" t="s">
        <v>37</v>
      </c>
      <c r="F39" s="14">
        <v>44602</v>
      </c>
      <c r="G39" s="14"/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3360</v>
      </c>
      <c r="U39" s="9">
        <f t="shared" si="22"/>
        <v>3360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1240</v>
      </c>
      <c r="AE39" s="9">
        <f t="shared" si="23"/>
        <v>1240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9">
        <f t="shared" si="24"/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9">
        <f t="shared" si="25"/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21">
        <f t="shared" si="26"/>
        <v>0</v>
      </c>
      <c r="BJ39" s="13" t="s">
        <v>114</v>
      </c>
    </row>
    <row r="40" spans="1:62" x14ac:dyDescent="0.3">
      <c r="A40" s="13"/>
      <c r="B40" s="13" t="s">
        <v>162</v>
      </c>
      <c r="C40" s="13">
        <v>30</v>
      </c>
      <c r="D40" s="14" t="s">
        <v>133</v>
      </c>
      <c r="E40" s="13" t="s">
        <v>163</v>
      </c>
      <c r="F40" s="14">
        <v>44636</v>
      </c>
      <c r="G40" s="14"/>
      <c r="H40" s="13">
        <v>21</v>
      </c>
      <c r="I40" s="13">
        <v>9</v>
      </c>
      <c r="J40" s="13">
        <v>8</v>
      </c>
      <c r="K40" s="13">
        <v>2</v>
      </c>
      <c r="L40" s="13">
        <v>0</v>
      </c>
      <c r="M40" s="13">
        <v>9</v>
      </c>
      <c r="N40" s="13">
        <v>0</v>
      </c>
      <c r="O40" s="13">
        <v>0</v>
      </c>
      <c r="P40" s="13">
        <v>0</v>
      </c>
      <c r="Q40" s="13">
        <v>8</v>
      </c>
      <c r="R40" s="13">
        <v>4</v>
      </c>
      <c r="S40" s="13">
        <v>0</v>
      </c>
      <c r="T40" s="13">
        <v>0</v>
      </c>
      <c r="U40" s="9">
        <f t="shared" si="22"/>
        <v>21</v>
      </c>
      <c r="V40" s="13">
        <v>3</v>
      </c>
      <c r="W40" s="13">
        <v>4</v>
      </c>
      <c r="X40" s="13">
        <v>0</v>
      </c>
      <c r="Y40" s="13">
        <v>0</v>
      </c>
      <c r="Z40" s="13">
        <v>0</v>
      </c>
      <c r="AA40" s="13">
        <v>2</v>
      </c>
      <c r="AB40" s="13">
        <v>0</v>
      </c>
      <c r="AC40" s="13">
        <v>0</v>
      </c>
      <c r="AD40" s="13">
        <v>0</v>
      </c>
      <c r="AE40" s="9">
        <f t="shared" si="23"/>
        <v>9</v>
      </c>
      <c r="AF40" s="13">
        <v>2</v>
      </c>
      <c r="AG40" s="13">
        <v>6</v>
      </c>
      <c r="AH40" s="13">
        <v>0</v>
      </c>
      <c r="AI40" s="13">
        <v>0</v>
      </c>
      <c r="AJ40" s="13">
        <v>0</v>
      </c>
      <c r="AK40" s="13">
        <v>1</v>
      </c>
      <c r="AL40" s="13">
        <v>1</v>
      </c>
      <c r="AM40" s="13">
        <v>0</v>
      </c>
      <c r="AN40" s="13">
        <v>0</v>
      </c>
      <c r="AO40" s="9">
        <f t="shared" si="24"/>
        <v>10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9">
        <f t="shared" si="25"/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2</v>
      </c>
      <c r="BF40" s="13">
        <v>0</v>
      </c>
      <c r="BG40" s="13">
        <v>0</v>
      </c>
      <c r="BH40" s="13">
        <v>0</v>
      </c>
      <c r="BI40" s="21">
        <f t="shared" si="26"/>
        <v>2</v>
      </c>
      <c r="BJ40" s="13"/>
    </row>
    <row r="41" spans="1:62" x14ac:dyDescent="0.3">
      <c r="A41" s="13"/>
      <c r="B41" s="13" t="s">
        <v>164</v>
      </c>
      <c r="C41" s="13">
        <v>525</v>
      </c>
      <c r="D41" s="14" t="s">
        <v>80</v>
      </c>
      <c r="E41" s="13" t="s">
        <v>165</v>
      </c>
      <c r="F41" s="14">
        <v>44645</v>
      </c>
      <c r="G41" s="14"/>
      <c r="H41" s="13">
        <v>236</v>
      </c>
      <c r="I41" s="13">
        <v>196</v>
      </c>
      <c r="J41" s="13">
        <v>5</v>
      </c>
      <c r="K41" s="13">
        <v>29</v>
      </c>
      <c r="L41" s="13">
        <v>18</v>
      </c>
      <c r="M41" s="13">
        <v>68</v>
      </c>
      <c r="N41" s="13">
        <v>36</v>
      </c>
      <c r="O41" s="13">
        <v>0</v>
      </c>
      <c r="P41" s="13">
        <v>8</v>
      </c>
      <c r="Q41" s="13">
        <v>80</v>
      </c>
      <c r="R41" s="13">
        <v>10</v>
      </c>
      <c r="S41" s="13">
        <v>0</v>
      </c>
      <c r="T41" s="13">
        <v>0</v>
      </c>
      <c r="U41" s="9">
        <f t="shared" si="22"/>
        <v>220</v>
      </c>
      <c r="V41" s="13">
        <v>74</v>
      </c>
      <c r="W41" s="13">
        <v>125</v>
      </c>
      <c r="X41" s="13">
        <v>24</v>
      </c>
      <c r="Y41" s="13">
        <v>2</v>
      </c>
      <c r="Z41" s="13">
        <v>23</v>
      </c>
      <c r="AA41" s="13">
        <v>49</v>
      </c>
      <c r="AB41" s="13">
        <v>6</v>
      </c>
      <c r="AC41" s="13">
        <v>2</v>
      </c>
      <c r="AD41" s="13">
        <v>0</v>
      </c>
      <c r="AE41" s="9">
        <f t="shared" si="23"/>
        <v>305</v>
      </c>
      <c r="AF41" s="13">
        <v>74</v>
      </c>
      <c r="AG41" s="13">
        <v>122</v>
      </c>
      <c r="AH41" s="13">
        <v>24</v>
      </c>
      <c r="AI41" s="13">
        <v>2</v>
      </c>
      <c r="AJ41" s="13">
        <v>23</v>
      </c>
      <c r="AK41" s="13">
        <v>49</v>
      </c>
      <c r="AL41" s="13">
        <v>6</v>
      </c>
      <c r="AM41" s="13">
        <v>2</v>
      </c>
      <c r="AN41" s="13">
        <v>0</v>
      </c>
      <c r="AO41" s="9">
        <f t="shared" si="24"/>
        <v>302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9">
        <f t="shared" si="25"/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21">
        <f t="shared" si="26"/>
        <v>0</v>
      </c>
      <c r="BJ41" s="13"/>
    </row>
    <row r="42" spans="1:62" x14ac:dyDescent="0.3">
      <c r="A42" s="13"/>
      <c r="B42" s="13" t="s">
        <v>166</v>
      </c>
      <c r="C42" s="13">
        <v>113</v>
      </c>
      <c r="D42" s="14" t="s">
        <v>80</v>
      </c>
      <c r="E42" s="13" t="s">
        <v>167</v>
      </c>
      <c r="F42" s="14">
        <v>44645</v>
      </c>
      <c r="G42" s="14"/>
      <c r="H42" s="13">
        <v>74</v>
      </c>
      <c r="I42" s="13">
        <v>31</v>
      </c>
      <c r="J42" s="13">
        <v>3</v>
      </c>
      <c r="K42" s="13">
        <v>5</v>
      </c>
      <c r="L42" s="13">
        <v>0</v>
      </c>
      <c r="M42" s="13">
        <v>0</v>
      </c>
      <c r="N42" s="13">
        <v>0</v>
      </c>
      <c r="O42" s="13">
        <v>9</v>
      </c>
      <c r="P42" s="13">
        <v>38</v>
      </c>
      <c r="Q42" s="13">
        <v>30</v>
      </c>
      <c r="R42" s="13">
        <v>0</v>
      </c>
      <c r="S42" s="13">
        <v>0</v>
      </c>
      <c r="T42" s="13">
        <v>0</v>
      </c>
      <c r="U42" s="9">
        <f t="shared" si="22"/>
        <v>77</v>
      </c>
      <c r="V42" s="13">
        <v>0</v>
      </c>
      <c r="W42" s="13">
        <v>9</v>
      </c>
      <c r="X42" s="13">
        <v>0</v>
      </c>
      <c r="Y42" s="13">
        <v>0</v>
      </c>
      <c r="Z42" s="13">
        <v>8</v>
      </c>
      <c r="AA42" s="13">
        <v>15</v>
      </c>
      <c r="AB42" s="13">
        <v>4</v>
      </c>
      <c r="AC42" s="13">
        <v>0</v>
      </c>
      <c r="AD42" s="13">
        <v>0</v>
      </c>
      <c r="AE42" s="9">
        <f t="shared" si="23"/>
        <v>36</v>
      </c>
      <c r="AF42" s="13">
        <v>0</v>
      </c>
      <c r="AG42" s="13">
        <v>9</v>
      </c>
      <c r="AH42" s="13">
        <v>0</v>
      </c>
      <c r="AI42" s="13">
        <v>0</v>
      </c>
      <c r="AJ42" s="13">
        <v>5</v>
      </c>
      <c r="AK42" s="13">
        <v>8</v>
      </c>
      <c r="AL42" s="13">
        <v>1</v>
      </c>
      <c r="AM42" s="13">
        <v>0</v>
      </c>
      <c r="AN42" s="13">
        <v>0</v>
      </c>
      <c r="AO42" s="9">
        <f t="shared" si="24"/>
        <v>23</v>
      </c>
      <c r="AP42" s="13">
        <v>0</v>
      </c>
      <c r="AQ42" s="13">
        <v>0</v>
      </c>
      <c r="AR42" s="13">
        <v>0</v>
      </c>
      <c r="AS42" s="13">
        <v>0</v>
      </c>
      <c r="AT42" s="13">
        <v>3</v>
      </c>
      <c r="AU42" s="13">
        <v>2</v>
      </c>
      <c r="AV42" s="13">
        <v>1</v>
      </c>
      <c r="AW42" s="13">
        <v>0</v>
      </c>
      <c r="AX42" s="13">
        <v>0</v>
      </c>
      <c r="AY42" s="9">
        <f t="shared" si="25"/>
        <v>6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5</v>
      </c>
      <c r="BF42" s="13">
        <v>2</v>
      </c>
      <c r="BG42" s="13">
        <v>0</v>
      </c>
      <c r="BH42" s="13">
        <v>0</v>
      </c>
      <c r="BI42" s="21">
        <f t="shared" si="26"/>
        <v>7</v>
      </c>
      <c r="BJ42" s="13"/>
    </row>
    <row r="43" spans="1:62" s="3" customFormat="1" x14ac:dyDescent="0.3">
      <c r="A43" s="7"/>
      <c r="B43" s="7" t="s">
        <v>56</v>
      </c>
      <c r="C43" s="9">
        <f>SUM(C32:C42)</f>
        <v>6035</v>
      </c>
      <c r="D43" s="15"/>
      <c r="E43" s="7"/>
      <c r="F43" s="9" t="s">
        <v>57</v>
      </c>
      <c r="G43" s="9"/>
      <c r="H43" s="7">
        <f t="shared" ref="H43:AM43" si="27">SUM(H32:H42)</f>
        <v>491</v>
      </c>
      <c r="I43" s="7">
        <f t="shared" si="27"/>
        <v>308</v>
      </c>
      <c r="J43" s="7">
        <f t="shared" si="27"/>
        <v>29</v>
      </c>
      <c r="K43" s="7">
        <f t="shared" si="27"/>
        <v>48</v>
      </c>
      <c r="L43" s="7">
        <f t="shared" si="27"/>
        <v>84</v>
      </c>
      <c r="M43" s="7">
        <f t="shared" si="27"/>
        <v>140</v>
      </c>
      <c r="N43" s="7">
        <f t="shared" si="27"/>
        <v>36</v>
      </c>
      <c r="O43" s="7">
        <f t="shared" si="27"/>
        <v>9</v>
      </c>
      <c r="P43" s="7">
        <f t="shared" si="27"/>
        <v>87</v>
      </c>
      <c r="Q43" s="7">
        <f t="shared" si="27"/>
        <v>324</v>
      </c>
      <c r="R43" s="7">
        <f t="shared" si="27"/>
        <v>181</v>
      </c>
      <c r="S43" s="7">
        <f t="shared" si="27"/>
        <v>34</v>
      </c>
      <c r="T43" s="7">
        <f t="shared" si="27"/>
        <v>3360</v>
      </c>
      <c r="U43" s="19">
        <f t="shared" si="27"/>
        <v>4255</v>
      </c>
      <c r="V43" s="7">
        <f t="shared" si="27"/>
        <v>92</v>
      </c>
      <c r="W43" s="7">
        <f t="shared" si="27"/>
        <v>187</v>
      </c>
      <c r="X43" s="7">
        <f t="shared" si="27"/>
        <v>24</v>
      </c>
      <c r="Y43" s="7">
        <f t="shared" si="27"/>
        <v>23</v>
      </c>
      <c r="Z43" s="7">
        <f t="shared" si="27"/>
        <v>92</v>
      </c>
      <c r="AA43" s="7">
        <f t="shared" si="27"/>
        <v>99</v>
      </c>
      <c r="AB43" s="7">
        <f t="shared" si="27"/>
        <v>21</v>
      </c>
      <c r="AC43" s="7">
        <f t="shared" si="27"/>
        <v>2</v>
      </c>
      <c r="AD43" s="7">
        <f t="shared" si="27"/>
        <v>1240</v>
      </c>
      <c r="AE43" s="19">
        <f t="shared" si="27"/>
        <v>1780</v>
      </c>
      <c r="AF43" s="7">
        <f t="shared" si="27"/>
        <v>83</v>
      </c>
      <c r="AG43" s="7">
        <f t="shared" si="27"/>
        <v>164</v>
      </c>
      <c r="AH43" s="7">
        <f t="shared" si="27"/>
        <v>24</v>
      </c>
      <c r="AI43" s="7">
        <f t="shared" si="27"/>
        <v>20</v>
      </c>
      <c r="AJ43" s="7">
        <f t="shared" si="27"/>
        <v>67</v>
      </c>
      <c r="AK43" s="7">
        <f t="shared" si="27"/>
        <v>64</v>
      </c>
      <c r="AL43" s="7">
        <f t="shared" si="27"/>
        <v>15</v>
      </c>
      <c r="AM43" s="7">
        <f t="shared" si="27"/>
        <v>2</v>
      </c>
      <c r="AN43" s="7">
        <f t="shared" ref="AN43:BI43" si="28">SUM(AN32:AN42)</f>
        <v>0</v>
      </c>
      <c r="AO43" s="19">
        <f t="shared" si="28"/>
        <v>439</v>
      </c>
      <c r="AP43" s="7">
        <f t="shared" si="28"/>
        <v>8</v>
      </c>
      <c r="AQ43" s="7">
        <f t="shared" si="28"/>
        <v>0</v>
      </c>
      <c r="AR43" s="7">
        <f t="shared" si="28"/>
        <v>0</v>
      </c>
      <c r="AS43" s="7">
        <f t="shared" si="28"/>
        <v>2</v>
      </c>
      <c r="AT43" s="7">
        <f t="shared" si="28"/>
        <v>11</v>
      </c>
      <c r="AU43" s="7">
        <f t="shared" si="28"/>
        <v>9</v>
      </c>
      <c r="AV43" s="7">
        <f t="shared" si="28"/>
        <v>2</v>
      </c>
      <c r="AW43" s="7">
        <f t="shared" si="28"/>
        <v>0</v>
      </c>
      <c r="AX43" s="7">
        <f t="shared" si="28"/>
        <v>0</v>
      </c>
      <c r="AY43" s="19">
        <f t="shared" si="28"/>
        <v>32</v>
      </c>
      <c r="AZ43" s="7">
        <f t="shared" si="28"/>
        <v>0</v>
      </c>
      <c r="BA43" s="7">
        <f t="shared" si="28"/>
        <v>22</v>
      </c>
      <c r="BB43" s="7">
        <f t="shared" si="28"/>
        <v>0</v>
      </c>
      <c r="BC43" s="7">
        <f t="shared" si="28"/>
        <v>1</v>
      </c>
      <c r="BD43" s="7">
        <f t="shared" si="28"/>
        <v>14</v>
      </c>
      <c r="BE43" s="7">
        <f t="shared" si="28"/>
        <v>27</v>
      </c>
      <c r="BF43" s="7">
        <f t="shared" si="28"/>
        <v>5</v>
      </c>
      <c r="BG43" s="7">
        <f t="shared" si="28"/>
        <v>0</v>
      </c>
      <c r="BH43" s="7">
        <f t="shared" si="28"/>
        <v>0</v>
      </c>
      <c r="BI43" s="19">
        <f t="shared" si="28"/>
        <v>69</v>
      </c>
      <c r="BJ43" s="37"/>
    </row>
    <row r="44" spans="1:62" s="3" customFormat="1" x14ac:dyDescent="0.3">
      <c r="A44" s="24"/>
      <c r="B44" s="24"/>
      <c r="C44" s="25"/>
      <c r="D44" s="32"/>
      <c r="E44" s="24"/>
      <c r="F44" s="25"/>
      <c r="G44" s="25"/>
      <c r="H44" s="25"/>
      <c r="I44" s="25"/>
      <c r="J44" s="25"/>
      <c r="K44" s="25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37"/>
    </row>
    <row r="45" spans="1:62" ht="26.5" customHeight="1" x14ac:dyDescent="0.3">
      <c r="A45" s="16"/>
      <c r="B45" s="17" t="s">
        <v>58</v>
      </c>
      <c r="C45" s="19">
        <f>C43+C30+C24+C19</f>
        <v>8034</v>
      </c>
      <c r="D45" s="18"/>
      <c r="E45" s="16"/>
      <c r="F45" s="17" t="s">
        <v>168</v>
      </c>
      <c r="G45" s="17"/>
      <c r="H45" s="17">
        <f t="shared" ref="H45:AM45" si="29">H43+H30+H24+H19</f>
        <v>653</v>
      </c>
      <c r="I45" s="17">
        <f t="shared" si="29"/>
        <v>355</v>
      </c>
      <c r="J45" s="17">
        <f t="shared" si="29"/>
        <v>40</v>
      </c>
      <c r="K45" s="17">
        <f t="shared" si="29"/>
        <v>63</v>
      </c>
      <c r="L45" s="17">
        <f t="shared" si="29"/>
        <v>461</v>
      </c>
      <c r="M45" s="17">
        <f t="shared" si="29"/>
        <v>382</v>
      </c>
      <c r="N45" s="17">
        <f t="shared" si="29"/>
        <v>40</v>
      </c>
      <c r="O45" s="17">
        <f t="shared" si="29"/>
        <v>9</v>
      </c>
      <c r="P45" s="17">
        <f t="shared" si="29"/>
        <v>101</v>
      </c>
      <c r="Q45" s="17">
        <f t="shared" si="29"/>
        <v>453</v>
      </c>
      <c r="R45" s="17">
        <f t="shared" si="29"/>
        <v>285</v>
      </c>
      <c r="S45" s="17">
        <f t="shared" si="29"/>
        <v>42</v>
      </c>
      <c r="T45" s="17">
        <f t="shared" si="29"/>
        <v>4038</v>
      </c>
      <c r="U45" s="17">
        <f t="shared" si="29"/>
        <v>5811</v>
      </c>
      <c r="V45" s="17">
        <f t="shared" si="29"/>
        <v>118</v>
      </c>
      <c r="W45" s="17">
        <f t="shared" si="29"/>
        <v>233</v>
      </c>
      <c r="X45" s="17">
        <f t="shared" si="29"/>
        <v>27</v>
      </c>
      <c r="Y45" s="17">
        <f t="shared" si="29"/>
        <v>23</v>
      </c>
      <c r="Z45" s="17">
        <f t="shared" si="29"/>
        <v>114</v>
      </c>
      <c r="AA45" s="17">
        <f t="shared" si="29"/>
        <v>137</v>
      </c>
      <c r="AB45" s="17">
        <f t="shared" si="29"/>
        <v>40</v>
      </c>
      <c r="AC45" s="17">
        <f t="shared" si="29"/>
        <v>3</v>
      </c>
      <c r="AD45" s="17">
        <f t="shared" si="29"/>
        <v>1528</v>
      </c>
      <c r="AE45" s="17">
        <f t="shared" si="29"/>
        <v>2223</v>
      </c>
      <c r="AF45" s="17">
        <f t="shared" si="29"/>
        <v>100</v>
      </c>
      <c r="AG45" s="17">
        <f t="shared" si="29"/>
        <v>202</v>
      </c>
      <c r="AH45" s="17">
        <f t="shared" si="29"/>
        <v>27</v>
      </c>
      <c r="AI45" s="17">
        <f t="shared" si="29"/>
        <v>20</v>
      </c>
      <c r="AJ45" s="17">
        <f t="shared" si="29"/>
        <v>85</v>
      </c>
      <c r="AK45" s="17">
        <f t="shared" si="29"/>
        <v>91</v>
      </c>
      <c r="AL45" s="17">
        <f t="shared" si="29"/>
        <v>26</v>
      </c>
      <c r="AM45" s="17">
        <f t="shared" si="29"/>
        <v>3</v>
      </c>
      <c r="AN45" s="17">
        <f t="shared" ref="AN45:BI45" si="30">AN43+AN30+AN24+AN19</f>
        <v>0</v>
      </c>
      <c r="AO45" s="17">
        <f t="shared" si="30"/>
        <v>554</v>
      </c>
      <c r="AP45" s="17">
        <f t="shared" si="30"/>
        <v>17</v>
      </c>
      <c r="AQ45" s="17">
        <f t="shared" si="30"/>
        <v>5</v>
      </c>
      <c r="AR45" s="17">
        <f t="shared" si="30"/>
        <v>0</v>
      </c>
      <c r="AS45" s="17">
        <f t="shared" si="30"/>
        <v>2</v>
      </c>
      <c r="AT45" s="17">
        <f t="shared" si="30"/>
        <v>11</v>
      </c>
      <c r="AU45" s="17">
        <f t="shared" si="30"/>
        <v>13</v>
      </c>
      <c r="AV45" s="17">
        <f t="shared" si="30"/>
        <v>2</v>
      </c>
      <c r="AW45" s="17">
        <f t="shared" si="30"/>
        <v>0</v>
      </c>
      <c r="AX45" s="17">
        <f t="shared" si="30"/>
        <v>0</v>
      </c>
      <c r="AY45" s="17">
        <f t="shared" si="30"/>
        <v>50</v>
      </c>
      <c r="AZ45" s="17">
        <f t="shared" si="30"/>
        <v>0</v>
      </c>
      <c r="BA45" s="17">
        <f t="shared" si="30"/>
        <v>25</v>
      </c>
      <c r="BB45" s="17">
        <f t="shared" si="30"/>
        <v>0</v>
      </c>
      <c r="BC45" s="17">
        <f t="shared" si="30"/>
        <v>1</v>
      </c>
      <c r="BD45" s="17">
        <f t="shared" si="30"/>
        <v>18</v>
      </c>
      <c r="BE45" s="17">
        <f t="shared" si="30"/>
        <v>34</v>
      </c>
      <c r="BF45" s="17">
        <f t="shared" si="30"/>
        <v>13</v>
      </c>
      <c r="BG45" s="17">
        <f t="shared" si="30"/>
        <v>0</v>
      </c>
      <c r="BH45" s="17">
        <f t="shared" si="30"/>
        <v>0</v>
      </c>
      <c r="BI45" s="17">
        <f t="shared" si="30"/>
        <v>91</v>
      </c>
      <c r="BJ45" s="13"/>
    </row>
    <row r="46" spans="1:62" x14ac:dyDescent="0.3">
      <c r="D46" s="4"/>
    </row>
    <row r="47" spans="1:62" x14ac:dyDescent="0.3">
      <c r="D47" s="4"/>
    </row>
    <row r="48" spans="1:62" x14ac:dyDescent="0.3">
      <c r="D48" s="4"/>
      <c r="M48" s="133" t="s">
        <v>60</v>
      </c>
      <c r="N48" s="133"/>
      <c r="O48" s="133"/>
      <c r="P48" s="133"/>
      <c r="Q48" s="3">
        <f>U45+AE45</f>
        <v>8034</v>
      </c>
    </row>
    <row r="49" spans="4:17" x14ac:dyDescent="0.3">
      <c r="D49" s="4"/>
      <c r="M49" s="133" t="s">
        <v>61</v>
      </c>
      <c r="N49" s="133"/>
      <c r="O49" s="133"/>
      <c r="P49" s="133"/>
      <c r="Q49" s="46">
        <f>AE45/C45*100</f>
        <v>27.669902912621357</v>
      </c>
    </row>
    <row r="50" spans="4:17" x14ac:dyDescent="0.3">
      <c r="D50" s="4"/>
    </row>
    <row r="51" spans="4:17" x14ac:dyDescent="0.3">
      <c r="D51" s="4"/>
    </row>
    <row r="52" spans="4:17" x14ac:dyDescent="0.3">
      <c r="D52" s="4"/>
    </row>
    <row r="53" spans="4:17" x14ac:dyDescent="0.3">
      <c r="D53" s="4"/>
    </row>
    <row r="54" spans="4:17" x14ac:dyDescent="0.3">
      <c r="D54" s="4"/>
    </row>
    <row r="55" spans="4:17" x14ac:dyDescent="0.3">
      <c r="D55" s="4"/>
    </row>
    <row r="56" spans="4:17" x14ac:dyDescent="0.3">
      <c r="D56" s="4"/>
    </row>
    <row r="57" spans="4:17" x14ac:dyDescent="0.3">
      <c r="D57" s="4"/>
    </row>
    <row r="58" spans="4:17" x14ac:dyDescent="0.3">
      <c r="D58" s="4"/>
    </row>
    <row r="59" spans="4:17" x14ac:dyDescent="0.3">
      <c r="D59" s="4"/>
    </row>
    <row r="60" spans="4:17" x14ac:dyDescent="0.3">
      <c r="D60" s="4"/>
    </row>
    <row r="61" spans="4:17" x14ac:dyDescent="0.3">
      <c r="D61" s="4"/>
    </row>
    <row r="62" spans="4:17" x14ac:dyDescent="0.3">
      <c r="D62" s="4"/>
    </row>
    <row r="63" spans="4:17" x14ac:dyDescent="0.3">
      <c r="D63" s="4"/>
    </row>
    <row r="64" spans="4:17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</sheetData>
  <mergeCells count="16">
    <mergeCell ref="BJ3:BJ4"/>
    <mergeCell ref="M48:P48"/>
    <mergeCell ref="M49:P49"/>
    <mergeCell ref="A1:F1"/>
    <mergeCell ref="AF2:BH2"/>
    <mergeCell ref="L3:T3"/>
    <mergeCell ref="V3:AD3"/>
    <mergeCell ref="AF3:AN3"/>
    <mergeCell ref="AP3:AX3"/>
    <mergeCell ref="AZ3:BH3"/>
    <mergeCell ref="J3:J4"/>
    <mergeCell ref="K3:K4"/>
    <mergeCell ref="I3:I4"/>
    <mergeCell ref="H3:H4"/>
    <mergeCell ref="J2:K2"/>
    <mergeCell ref="H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8ECD-D6BC-4990-AF60-06551A3A1D8C}">
  <dimension ref="A1:BJ91"/>
  <sheetViews>
    <sheetView workbookViewId="0">
      <selection activeCell="F39" sqref="F39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5.7265625" style="1" bestFit="1" customWidth="1"/>
    <col min="7" max="7" width="15.7265625" style="1" hidden="1" customWidth="1"/>
    <col min="8" max="11" width="15.7265625" style="1" customWidth="1"/>
    <col min="12" max="12" width="4.1796875" style="1" bestFit="1" customWidth="1"/>
    <col min="13" max="13" width="5.453125" style="1" customWidth="1"/>
    <col min="14" max="14" width="4.453125" style="1" bestFit="1" customWidth="1"/>
    <col min="15" max="16" width="3.81640625" style="1" bestFit="1" customWidth="1"/>
    <col min="17" max="17" width="6.54296875" style="1" bestFit="1" customWidth="1"/>
    <col min="18" max="18" width="3.81640625" style="1" bestFit="1" customWidth="1"/>
    <col min="19" max="19" width="4.54296875" style="1" bestFit="1" customWidth="1"/>
    <col min="20" max="20" width="4.26953125" style="1" bestFit="1" customWidth="1"/>
    <col min="21" max="21" width="5.1796875" style="1" bestFit="1" customWidth="1"/>
    <col min="22" max="23" width="4.1796875" style="1" bestFit="1" customWidth="1"/>
    <col min="24" max="24" width="4.453125" style="1" bestFit="1" customWidth="1"/>
    <col min="25" max="28" width="3.81640625" style="1" bestFit="1" customWidth="1"/>
    <col min="29" max="29" width="4.54296875" style="1" bestFit="1" customWidth="1"/>
    <col min="30" max="30" width="3.54296875" style="1" bestFit="1" customWidth="1"/>
    <col min="31" max="31" width="5.1796875" style="1" bestFit="1" customWidth="1"/>
    <col min="32" max="33" width="3.54296875" style="1" bestFit="1" customWidth="1"/>
    <col min="34" max="34" width="4.453125" style="1" bestFit="1" customWidth="1"/>
    <col min="35" max="38" width="3.81640625" style="1" bestFit="1" customWidth="1"/>
    <col min="39" max="39" width="4.54296875" style="1" bestFit="1" customWidth="1"/>
    <col min="40" max="40" width="3.54296875" style="1" bestFit="1" customWidth="1"/>
    <col min="41" max="41" width="4.453125" style="2" bestFit="1" customWidth="1"/>
    <col min="42" max="43" width="3.54296875" style="1" bestFit="1" customWidth="1"/>
    <col min="44" max="44" width="4.453125" style="1" bestFit="1" customWidth="1"/>
    <col min="45" max="48" width="3.81640625" style="1" bestFit="1" customWidth="1"/>
    <col min="49" max="49" width="4.54296875" style="1" bestFit="1" customWidth="1"/>
    <col min="50" max="50" width="3.54296875" style="1" bestFit="1" customWidth="1"/>
    <col min="51" max="51" width="4.453125" style="3" bestFit="1" customWidth="1"/>
    <col min="52" max="53" width="3.54296875" style="1" bestFit="1" customWidth="1"/>
    <col min="54" max="54" width="4.453125" style="1" bestFit="1" customWidth="1"/>
    <col min="55" max="58" width="3.81640625" style="1" bestFit="1" customWidth="1"/>
    <col min="59" max="59" width="4.54296875" style="1" bestFit="1" customWidth="1"/>
    <col min="60" max="60" width="3.54296875" style="1" bestFit="1" customWidth="1"/>
    <col min="61" max="61" width="4.81640625" style="1" bestFit="1" customWidth="1"/>
    <col min="62" max="62" width="25.453125" style="1" bestFit="1" customWidth="1"/>
    <col min="63" max="16384" width="10.453125" style="1"/>
  </cols>
  <sheetData>
    <row r="1" spans="1:62" ht="21" x14ac:dyDescent="0.5">
      <c r="A1" s="124" t="s">
        <v>169</v>
      </c>
      <c r="B1" s="124"/>
      <c r="C1" s="124"/>
      <c r="D1" s="124"/>
      <c r="E1" s="124"/>
      <c r="F1" s="124"/>
      <c r="G1" s="34"/>
      <c r="H1" s="34"/>
      <c r="I1" s="34"/>
      <c r="J1" s="34"/>
      <c r="K1" s="34"/>
    </row>
    <row r="2" spans="1:62" x14ac:dyDescent="0.3">
      <c r="D2" s="4"/>
      <c r="H2" s="119"/>
      <c r="I2" s="119"/>
      <c r="J2" s="119" t="s">
        <v>98</v>
      </c>
      <c r="K2" s="119"/>
      <c r="AF2" s="119" t="s">
        <v>3</v>
      </c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</row>
    <row r="3" spans="1:62" ht="12.75" customHeight="1" x14ac:dyDescent="0.3">
      <c r="D3" s="4"/>
      <c r="H3" s="131" t="s">
        <v>5</v>
      </c>
      <c r="I3" s="125" t="s">
        <v>6</v>
      </c>
      <c r="J3" s="131" t="s">
        <v>7</v>
      </c>
      <c r="K3" s="125" t="s">
        <v>8</v>
      </c>
      <c r="L3" s="119" t="s">
        <v>9</v>
      </c>
      <c r="M3" s="119"/>
      <c r="N3" s="119"/>
      <c r="O3" s="119"/>
      <c r="P3" s="119"/>
      <c r="Q3" s="119"/>
      <c r="R3" s="119"/>
      <c r="S3" s="119"/>
      <c r="T3" s="119"/>
      <c r="U3" s="5"/>
      <c r="V3" s="120" t="s">
        <v>10</v>
      </c>
      <c r="W3" s="121"/>
      <c r="X3" s="121"/>
      <c r="Y3" s="121"/>
      <c r="Z3" s="121"/>
      <c r="AA3" s="121"/>
      <c r="AB3" s="121"/>
      <c r="AC3" s="121"/>
      <c r="AD3" s="122"/>
      <c r="AE3" s="5"/>
      <c r="AF3" s="120" t="s">
        <v>11</v>
      </c>
      <c r="AG3" s="121"/>
      <c r="AH3" s="121"/>
      <c r="AI3" s="121"/>
      <c r="AJ3" s="121"/>
      <c r="AK3" s="121"/>
      <c r="AL3" s="121"/>
      <c r="AM3" s="121"/>
      <c r="AN3" s="122"/>
      <c r="AO3" s="6"/>
      <c r="AP3" s="120" t="s">
        <v>12</v>
      </c>
      <c r="AQ3" s="121"/>
      <c r="AR3" s="121"/>
      <c r="AS3" s="121"/>
      <c r="AT3" s="121"/>
      <c r="AU3" s="121"/>
      <c r="AV3" s="121"/>
      <c r="AW3" s="121"/>
      <c r="AX3" s="122"/>
      <c r="AY3" s="7"/>
      <c r="AZ3" s="119" t="s">
        <v>13</v>
      </c>
      <c r="BA3" s="119"/>
      <c r="BB3" s="119"/>
      <c r="BC3" s="119"/>
      <c r="BD3" s="119"/>
      <c r="BE3" s="119"/>
      <c r="BF3" s="119"/>
      <c r="BG3" s="119"/>
      <c r="BH3" s="119"/>
      <c r="BI3" s="5"/>
      <c r="BJ3" s="123" t="s">
        <v>4</v>
      </c>
    </row>
    <row r="4" spans="1:62" ht="12.75" customHeight="1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132"/>
      <c r="I4" s="126"/>
      <c r="J4" s="132"/>
      <c r="K4" s="126"/>
      <c r="L4" s="7" t="s">
        <v>21</v>
      </c>
      <c r="M4" s="7" t="s">
        <v>22</v>
      </c>
      <c r="N4" s="7" t="s">
        <v>23</v>
      </c>
      <c r="O4" s="7" t="s">
        <v>24</v>
      </c>
      <c r="P4" s="7" t="s">
        <v>25</v>
      </c>
      <c r="Q4" s="7" t="s">
        <v>26</v>
      </c>
      <c r="R4" s="7" t="s">
        <v>27</v>
      </c>
      <c r="S4" s="9" t="s">
        <v>28</v>
      </c>
      <c r="T4" s="10" t="s">
        <v>29</v>
      </c>
      <c r="U4" s="9" t="s">
        <v>30</v>
      </c>
      <c r="V4" s="11" t="s">
        <v>21</v>
      </c>
      <c r="W4" s="7" t="s">
        <v>22</v>
      </c>
      <c r="X4" s="7" t="s">
        <v>23</v>
      </c>
      <c r="Y4" s="7" t="s">
        <v>24</v>
      </c>
      <c r="Z4" s="7" t="s">
        <v>25</v>
      </c>
      <c r="AA4" s="7" t="s">
        <v>26</v>
      </c>
      <c r="AB4" s="7" t="s">
        <v>27</v>
      </c>
      <c r="AC4" s="9" t="s">
        <v>28</v>
      </c>
      <c r="AD4" s="10" t="s">
        <v>29</v>
      </c>
      <c r="AE4" s="9" t="s">
        <v>31</v>
      </c>
      <c r="AF4" s="12" t="s">
        <v>21</v>
      </c>
      <c r="AG4" s="9" t="s">
        <v>22</v>
      </c>
      <c r="AH4" s="9" t="s">
        <v>23</v>
      </c>
      <c r="AI4" s="9" t="s">
        <v>24</v>
      </c>
      <c r="AJ4" s="9" t="s">
        <v>25</v>
      </c>
      <c r="AK4" s="9" t="s">
        <v>26</v>
      </c>
      <c r="AL4" s="9" t="s">
        <v>27</v>
      </c>
      <c r="AM4" s="9" t="s">
        <v>28</v>
      </c>
      <c r="AN4" s="10" t="s">
        <v>29</v>
      </c>
      <c r="AO4" s="6" t="s">
        <v>30</v>
      </c>
      <c r="AP4" s="12" t="s">
        <v>21</v>
      </c>
      <c r="AQ4" s="9" t="s">
        <v>22</v>
      </c>
      <c r="AR4" s="9" t="s">
        <v>23</v>
      </c>
      <c r="AS4" s="9" t="s">
        <v>24</v>
      </c>
      <c r="AT4" s="9" t="s">
        <v>25</v>
      </c>
      <c r="AU4" s="9" t="s">
        <v>26</v>
      </c>
      <c r="AV4" s="9" t="s">
        <v>27</v>
      </c>
      <c r="AW4" s="9" t="s">
        <v>28</v>
      </c>
      <c r="AX4" s="10" t="s">
        <v>29</v>
      </c>
      <c r="AY4" s="9" t="s">
        <v>30</v>
      </c>
      <c r="AZ4" s="12" t="s">
        <v>21</v>
      </c>
      <c r="BA4" s="9" t="s">
        <v>22</v>
      </c>
      <c r="BB4" s="9" t="s">
        <v>23</v>
      </c>
      <c r="BC4" s="9" t="s">
        <v>24</v>
      </c>
      <c r="BD4" s="9" t="s">
        <v>25</v>
      </c>
      <c r="BE4" s="9" t="s">
        <v>26</v>
      </c>
      <c r="BF4" s="9" t="s">
        <v>27</v>
      </c>
      <c r="BG4" s="9" t="s">
        <v>28</v>
      </c>
      <c r="BH4" s="9" t="s">
        <v>29</v>
      </c>
      <c r="BI4" s="9" t="s">
        <v>31</v>
      </c>
      <c r="BJ4" s="123"/>
    </row>
    <row r="5" spans="1:62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5"/>
      <c r="T5" s="26"/>
      <c r="U5" s="25"/>
      <c r="V5" s="27"/>
      <c r="W5" s="24"/>
      <c r="X5" s="24"/>
      <c r="Y5" s="24"/>
      <c r="Z5" s="24"/>
      <c r="AA5" s="24"/>
      <c r="AB5" s="24"/>
      <c r="AC5" s="25"/>
      <c r="AD5" s="26"/>
      <c r="AE5" s="25"/>
      <c r="AF5" s="28"/>
      <c r="AG5" s="25"/>
      <c r="AH5" s="25"/>
      <c r="AI5" s="25"/>
      <c r="AJ5" s="25"/>
      <c r="AK5" s="25"/>
      <c r="AL5" s="25"/>
      <c r="AM5" s="25"/>
      <c r="AN5" s="26"/>
      <c r="AO5" s="23"/>
      <c r="AP5" s="28"/>
      <c r="AQ5" s="25"/>
      <c r="AR5" s="25"/>
      <c r="AS5" s="25"/>
      <c r="AT5" s="25"/>
      <c r="AU5" s="25"/>
      <c r="AV5" s="25"/>
      <c r="AW5" s="25"/>
      <c r="AX5" s="26"/>
      <c r="AY5" s="25"/>
      <c r="AZ5" s="28"/>
      <c r="BA5" s="25"/>
      <c r="BB5" s="25"/>
      <c r="BC5" s="25"/>
      <c r="BD5" s="25"/>
      <c r="BE5" s="25"/>
      <c r="BF5" s="25"/>
      <c r="BG5" s="25"/>
      <c r="BH5" s="25"/>
      <c r="BI5" s="25"/>
      <c r="BJ5" s="13"/>
    </row>
    <row r="6" spans="1:62" x14ac:dyDescent="0.3">
      <c r="A6" s="45">
        <v>1</v>
      </c>
      <c r="B6" s="13" t="s">
        <v>170</v>
      </c>
      <c r="C6" s="13">
        <v>40</v>
      </c>
      <c r="D6" s="14" t="s">
        <v>80</v>
      </c>
      <c r="E6" s="13" t="s">
        <v>171</v>
      </c>
      <c r="F6" s="14">
        <v>43976</v>
      </c>
      <c r="G6" s="14"/>
      <c r="H6" s="13"/>
      <c r="I6" s="13"/>
      <c r="J6" s="13"/>
      <c r="K6" s="13"/>
      <c r="L6" s="13">
        <v>0</v>
      </c>
      <c r="M6" s="13">
        <v>28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9">
        <f>SUM(L6:T6)</f>
        <v>28</v>
      </c>
      <c r="V6" s="13">
        <v>0</v>
      </c>
      <c r="W6" s="13">
        <v>12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9">
        <f>SUM(V6:AD6)</f>
        <v>12</v>
      </c>
      <c r="AF6" s="13">
        <v>6</v>
      </c>
      <c r="AG6" s="13">
        <v>6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9">
        <f>SUM(AF6:AN6)</f>
        <v>12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9">
        <f>SUM(AP6:AX6)</f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9">
        <f>SUM(AZ6:BH6)</f>
        <v>0</v>
      </c>
      <c r="BJ6" s="13"/>
    </row>
    <row r="7" spans="1:62" x14ac:dyDescent="0.3">
      <c r="A7" s="13"/>
      <c r="B7" s="13" t="s">
        <v>172</v>
      </c>
      <c r="C7" s="13">
        <v>381</v>
      </c>
      <c r="D7" s="14" t="s">
        <v>123</v>
      </c>
      <c r="E7" s="13" t="s">
        <v>173</v>
      </c>
      <c r="F7" s="14">
        <v>43999</v>
      </c>
      <c r="G7" s="14"/>
      <c r="H7" s="13"/>
      <c r="I7" s="13"/>
      <c r="J7" s="13"/>
      <c r="K7" s="13"/>
      <c r="L7" s="13">
        <v>0</v>
      </c>
      <c r="M7" s="13">
        <v>1</v>
      </c>
      <c r="N7" s="13">
        <v>0</v>
      </c>
      <c r="O7" s="13">
        <v>0</v>
      </c>
      <c r="P7" s="13">
        <v>16</v>
      </c>
      <c r="Q7" s="13">
        <v>119</v>
      </c>
      <c r="R7" s="13">
        <v>131</v>
      </c>
      <c r="S7" s="13">
        <v>0</v>
      </c>
      <c r="T7" s="13">
        <v>0</v>
      </c>
      <c r="U7" s="9">
        <f t="shared" ref="U7:U8" si="0">SUM(L7:T7)</f>
        <v>267</v>
      </c>
      <c r="V7" s="13">
        <v>23</v>
      </c>
      <c r="W7" s="13">
        <v>36</v>
      </c>
      <c r="X7" s="13">
        <v>0</v>
      </c>
      <c r="Y7" s="13">
        <v>0</v>
      </c>
      <c r="Z7" s="13">
        <v>32</v>
      </c>
      <c r="AA7" s="13">
        <v>17</v>
      </c>
      <c r="AB7" s="13">
        <v>6</v>
      </c>
      <c r="AC7" s="13">
        <v>0</v>
      </c>
      <c r="AD7" s="13">
        <v>0</v>
      </c>
      <c r="AE7" s="9">
        <f t="shared" ref="AE7:AE8" si="1">SUM(V7:AD7)</f>
        <v>114</v>
      </c>
      <c r="AF7" s="13">
        <v>19</v>
      </c>
      <c r="AG7" s="13">
        <v>30</v>
      </c>
      <c r="AH7" s="13">
        <v>0</v>
      </c>
      <c r="AI7" s="13">
        <v>0</v>
      </c>
      <c r="AJ7" s="13">
        <v>17</v>
      </c>
      <c r="AK7" s="13">
        <v>5</v>
      </c>
      <c r="AL7" s="13">
        <v>5</v>
      </c>
      <c r="AM7" s="13">
        <v>0</v>
      </c>
      <c r="AN7" s="13">
        <v>0</v>
      </c>
      <c r="AO7" s="9">
        <f t="shared" ref="AO7:AO8" si="2">SUM(AF7:AN7)</f>
        <v>76</v>
      </c>
      <c r="AP7" s="13">
        <v>4</v>
      </c>
      <c r="AQ7" s="13">
        <v>6</v>
      </c>
      <c r="AR7" s="13">
        <v>0</v>
      </c>
      <c r="AS7" s="13">
        <v>0</v>
      </c>
      <c r="AT7" s="13">
        <v>5</v>
      </c>
      <c r="AU7" s="13">
        <v>3</v>
      </c>
      <c r="AV7" s="13">
        <v>1</v>
      </c>
      <c r="AW7" s="13">
        <v>0</v>
      </c>
      <c r="AX7" s="13">
        <v>0</v>
      </c>
      <c r="AY7" s="9">
        <f t="shared" ref="AY7:AY8" si="3">SUM(AP7:AX7)</f>
        <v>19</v>
      </c>
      <c r="AZ7" s="13">
        <v>0</v>
      </c>
      <c r="BA7" s="13">
        <v>0</v>
      </c>
      <c r="BB7" s="13">
        <v>0</v>
      </c>
      <c r="BC7" s="13">
        <v>0</v>
      </c>
      <c r="BD7" s="13">
        <v>10</v>
      </c>
      <c r="BE7" s="13">
        <v>9</v>
      </c>
      <c r="BF7" s="13">
        <v>0</v>
      </c>
      <c r="BG7" s="13">
        <v>0</v>
      </c>
      <c r="BH7" s="13">
        <v>0</v>
      </c>
      <c r="BI7" s="9">
        <f t="shared" ref="BI7:BI8" si="4">SUM(AZ7:BH7)</f>
        <v>19</v>
      </c>
      <c r="BJ7" s="13"/>
    </row>
    <row r="8" spans="1:62" x14ac:dyDescent="0.3">
      <c r="A8" s="13"/>
      <c r="B8" s="13" t="s">
        <v>174</v>
      </c>
      <c r="C8" s="13">
        <v>904</v>
      </c>
      <c r="D8" s="14" t="s">
        <v>33</v>
      </c>
      <c r="E8" s="13" t="s">
        <v>175</v>
      </c>
      <c r="F8" s="14">
        <v>44007</v>
      </c>
      <c r="G8" s="14"/>
      <c r="H8" s="13"/>
      <c r="I8" s="13"/>
      <c r="J8" s="13"/>
      <c r="K8" s="13"/>
      <c r="L8" s="13">
        <v>373</v>
      </c>
      <c r="M8" s="13">
        <v>388</v>
      </c>
      <c r="N8" s="13">
        <v>53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9">
        <f t="shared" si="0"/>
        <v>814</v>
      </c>
      <c r="V8" s="13">
        <v>28</v>
      </c>
      <c r="W8" s="13">
        <v>32</v>
      </c>
      <c r="X8" s="13">
        <v>30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9">
        <f t="shared" si="1"/>
        <v>90</v>
      </c>
      <c r="AF8" s="13">
        <v>16</v>
      </c>
      <c r="AG8" s="13">
        <v>16</v>
      </c>
      <c r="AH8" s="13">
        <v>16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9">
        <f t="shared" si="2"/>
        <v>48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9">
        <f t="shared" si="3"/>
        <v>0</v>
      </c>
      <c r="AZ8" s="13">
        <v>12</v>
      </c>
      <c r="BA8" s="13">
        <v>16</v>
      </c>
      <c r="BB8" s="13">
        <v>14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9">
        <f t="shared" si="4"/>
        <v>42</v>
      </c>
      <c r="BJ8" s="13" t="s">
        <v>176</v>
      </c>
    </row>
    <row r="9" spans="1:62" x14ac:dyDescent="0.3">
      <c r="A9" s="8"/>
      <c r="B9" s="8" t="s">
        <v>50</v>
      </c>
      <c r="C9" s="8">
        <f>SUM(C4:C8)</f>
        <v>1325</v>
      </c>
      <c r="D9" s="8"/>
      <c r="E9" s="8"/>
      <c r="F9" s="8" t="s">
        <v>51</v>
      </c>
      <c r="G9" s="8"/>
      <c r="H9" s="8"/>
      <c r="I9" s="8"/>
      <c r="J9" s="8"/>
      <c r="K9" s="8"/>
      <c r="L9" s="20">
        <f t="shared" ref="L9:T9" si="5">SUM(L4:L8)</f>
        <v>373</v>
      </c>
      <c r="M9" s="20">
        <f t="shared" si="5"/>
        <v>417</v>
      </c>
      <c r="N9" s="20">
        <f t="shared" si="5"/>
        <v>53</v>
      </c>
      <c r="O9" s="20">
        <f t="shared" si="5"/>
        <v>0</v>
      </c>
      <c r="P9" s="20">
        <f t="shared" si="5"/>
        <v>16</v>
      </c>
      <c r="Q9" s="20">
        <f t="shared" si="5"/>
        <v>119</v>
      </c>
      <c r="R9" s="20">
        <f t="shared" si="5"/>
        <v>131</v>
      </c>
      <c r="S9" s="20">
        <f t="shared" si="5"/>
        <v>0</v>
      </c>
      <c r="T9" s="20">
        <f t="shared" si="5"/>
        <v>0</v>
      </c>
      <c r="U9" s="29">
        <f>SUM(L9:T9)</f>
        <v>1109</v>
      </c>
      <c r="V9" s="20">
        <f t="shared" ref="V9:AC9" si="6">SUM(V4:V8)</f>
        <v>51</v>
      </c>
      <c r="W9" s="20">
        <f t="shared" si="6"/>
        <v>80</v>
      </c>
      <c r="X9" s="20">
        <f t="shared" si="6"/>
        <v>30</v>
      </c>
      <c r="Y9" s="20">
        <f t="shared" si="6"/>
        <v>0</v>
      </c>
      <c r="Z9" s="20">
        <f t="shared" si="6"/>
        <v>32</v>
      </c>
      <c r="AA9" s="20">
        <f t="shared" si="6"/>
        <v>17</v>
      </c>
      <c r="AB9" s="20">
        <f t="shared" si="6"/>
        <v>6</v>
      </c>
      <c r="AC9" s="20">
        <f t="shared" si="6"/>
        <v>0</v>
      </c>
      <c r="AD9" s="20">
        <f t="shared" ref="AD9:BI9" si="7">SUM(AD6:AD8)</f>
        <v>0</v>
      </c>
      <c r="AE9" s="29">
        <f t="shared" si="7"/>
        <v>216</v>
      </c>
      <c r="AF9" s="20">
        <f t="shared" si="7"/>
        <v>41</v>
      </c>
      <c r="AG9" s="20">
        <f t="shared" si="7"/>
        <v>52</v>
      </c>
      <c r="AH9" s="20">
        <f t="shared" si="7"/>
        <v>16</v>
      </c>
      <c r="AI9" s="20">
        <f t="shared" si="7"/>
        <v>0</v>
      </c>
      <c r="AJ9" s="20">
        <f t="shared" si="7"/>
        <v>17</v>
      </c>
      <c r="AK9" s="20">
        <f t="shared" si="7"/>
        <v>5</v>
      </c>
      <c r="AL9" s="20">
        <f t="shared" si="7"/>
        <v>5</v>
      </c>
      <c r="AM9" s="20">
        <f t="shared" si="7"/>
        <v>0</v>
      </c>
      <c r="AN9" s="20">
        <f t="shared" si="7"/>
        <v>0</v>
      </c>
      <c r="AO9" s="19">
        <f t="shared" si="7"/>
        <v>136</v>
      </c>
      <c r="AP9" s="20">
        <f t="shared" si="7"/>
        <v>4</v>
      </c>
      <c r="AQ9" s="20">
        <f t="shared" si="7"/>
        <v>6</v>
      </c>
      <c r="AR9" s="20">
        <f t="shared" si="7"/>
        <v>0</v>
      </c>
      <c r="AS9" s="20">
        <f t="shared" si="7"/>
        <v>0</v>
      </c>
      <c r="AT9" s="20">
        <f t="shared" si="7"/>
        <v>5</v>
      </c>
      <c r="AU9" s="20">
        <f t="shared" si="7"/>
        <v>3</v>
      </c>
      <c r="AV9" s="20">
        <f t="shared" si="7"/>
        <v>1</v>
      </c>
      <c r="AW9" s="20">
        <f t="shared" si="7"/>
        <v>0</v>
      </c>
      <c r="AX9" s="20">
        <f t="shared" si="7"/>
        <v>0</v>
      </c>
      <c r="AY9" s="29">
        <f t="shared" si="7"/>
        <v>19</v>
      </c>
      <c r="AZ9" s="20">
        <f t="shared" si="7"/>
        <v>12</v>
      </c>
      <c r="BA9" s="20">
        <f t="shared" si="7"/>
        <v>16</v>
      </c>
      <c r="BB9" s="20">
        <f t="shared" si="7"/>
        <v>14</v>
      </c>
      <c r="BC9" s="20">
        <f t="shared" si="7"/>
        <v>0</v>
      </c>
      <c r="BD9" s="20">
        <f t="shared" si="7"/>
        <v>10</v>
      </c>
      <c r="BE9" s="20">
        <f t="shared" si="7"/>
        <v>9</v>
      </c>
      <c r="BF9" s="20">
        <f t="shared" si="7"/>
        <v>0</v>
      </c>
      <c r="BG9" s="20">
        <f t="shared" si="7"/>
        <v>0</v>
      </c>
      <c r="BH9" s="20">
        <f t="shared" si="7"/>
        <v>0</v>
      </c>
      <c r="BI9" s="29">
        <f t="shared" si="7"/>
        <v>61</v>
      </c>
      <c r="BJ9" s="13"/>
    </row>
    <row r="10" spans="1:62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3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13"/>
    </row>
    <row r="11" spans="1:62" x14ac:dyDescent="0.3">
      <c r="A11" s="45">
        <v>2</v>
      </c>
      <c r="B11" s="13" t="s">
        <v>177</v>
      </c>
      <c r="C11" s="13">
        <v>250</v>
      </c>
      <c r="D11" s="14" t="s">
        <v>178</v>
      </c>
      <c r="E11" s="13" t="s">
        <v>179</v>
      </c>
      <c r="F11" s="14">
        <v>44057</v>
      </c>
      <c r="G11" s="14"/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11</v>
      </c>
      <c r="Q11" s="13">
        <v>63</v>
      </c>
      <c r="R11" s="13">
        <v>72</v>
      </c>
      <c r="S11" s="13">
        <v>23</v>
      </c>
      <c r="T11" s="13">
        <v>0</v>
      </c>
      <c r="U11" s="8">
        <f>SUM(L11:T11)</f>
        <v>169</v>
      </c>
      <c r="V11" s="13">
        <v>7</v>
      </c>
      <c r="W11" s="13">
        <v>7</v>
      </c>
      <c r="X11" s="13">
        <v>0</v>
      </c>
      <c r="Y11" s="13">
        <v>0</v>
      </c>
      <c r="Z11" s="13">
        <v>24</v>
      </c>
      <c r="AA11" s="13">
        <v>28</v>
      </c>
      <c r="AB11" s="13">
        <v>7</v>
      </c>
      <c r="AC11" s="13">
        <v>2</v>
      </c>
      <c r="AD11" s="13">
        <v>0</v>
      </c>
      <c r="AE11" s="8">
        <f>SUM(V11:AD11)</f>
        <v>75</v>
      </c>
      <c r="AF11" s="13">
        <v>7</v>
      </c>
      <c r="AG11" s="13">
        <v>7</v>
      </c>
      <c r="AH11" s="13">
        <v>0</v>
      </c>
      <c r="AI11" s="13">
        <v>0</v>
      </c>
      <c r="AJ11" s="13">
        <v>11</v>
      </c>
      <c r="AK11" s="13">
        <v>18</v>
      </c>
      <c r="AL11" s="13">
        <v>5</v>
      </c>
      <c r="AM11" s="13">
        <v>2</v>
      </c>
      <c r="AN11" s="13">
        <v>0</v>
      </c>
      <c r="AO11" s="9">
        <f>SUM(AF11:AN11)</f>
        <v>50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8">
        <f>SUM(AP11:AX11)</f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13</v>
      </c>
      <c r="BE11" s="13">
        <v>10</v>
      </c>
      <c r="BF11" s="13">
        <v>2</v>
      </c>
      <c r="BG11" s="13">
        <v>0</v>
      </c>
      <c r="BH11" s="13">
        <v>0</v>
      </c>
      <c r="BI11" s="8">
        <f>SUM(AZ11:BH11)</f>
        <v>25</v>
      </c>
      <c r="BJ11" s="13"/>
    </row>
    <row r="12" spans="1:62" x14ac:dyDescent="0.3">
      <c r="A12" s="13"/>
      <c r="B12" s="13" t="s">
        <v>180</v>
      </c>
      <c r="C12" s="13">
        <v>36</v>
      </c>
      <c r="D12" s="14" t="s">
        <v>181</v>
      </c>
      <c r="E12" s="13" t="s">
        <v>182</v>
      </c>
      <c r="F12" s="14">
        <v>44071</v>
      </c>
      <c r="G12" s="14"/>
      <c r="H12" s="13"/>
      <c r="I12" s="13"/>
      <c r="J12" s="13"/>
      <c r="K12" s="13"/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5</v>
      </c>
      <c r="R12" s="13">
        <v>11</v>
      </c>
      <c r="S12" s="13">
        <v>9</v>
      </c>
      <c r="T12" s="13">
        <v>0</v>
      </c>
      <c r="U12" s="8">
        <f t="shared" ref="U12:U13" si="8">SUM(L12:T12)</f>
        <v>25</v>
      </c>
      <c r="V12" s="13">
        <v>0</v>
      </c>
      <c r="W12" s="13">
        <v>0</v>
      </c>
      <c r="X12" s="13">
        <v>0</v>
      </c>
      <c r="Y12" s="13">
        <v>0</v>
      </c>
      <c r="Z12" s="13">
        <v>7</v>
      </c>
      <c r="AA12" s="13">
        <v>4</v>
      </c>
      <c r="AB12" s="13">
        <v>0</v>
      </c>
      <c r="AC12" s="13">
        <v>0</v>
      </c>
      <c r="AD12" s="13">
        <v>0</v>
      </c>
      <c r="AE12" s="8">
        <f t="shared" ref="AE12:AE13" si="9">SUM(V12:AD12)</f>
        <v>11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9">
        <f t="shared" ref="AO12:AO13" si="10">SUM(AF12:AN12)</f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8">
        <f t="shared" ref="AY12:AY13" si="11">SUM(AP12:AX12)</f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8">
        <f t="shared" ref="BI12:BI13" si="12">SUM(AZ12:BH12)</f>
        <v>0</v>
      </c>
      <c r="BJ12" s="13"/>
    </row>
    <row r="13" spans="1:62" x14ac:dyDescent="0.3">
      <c r="A13" s="13"/>
      <c r="B13" s="13" t="s">
        <v>183</v>
      </c>
      <c r="C13" s="13">
        <v>30</v>
      </c>
      <c r="D13" s="14" t="s">
        <v>184</v>
      </c>
      <c r="E13" s="13" t="s">
        <v>185</v>
      </c>
      <c r="F13" s="14">
        <v>44089</v>
      </c>
      <c r="G13" s="14"/>
      <c r="H13" s="13"/>
      <c r="I13" s="13"/>
      <c r="J13" s="13"/>
      <c r="K13" s="13"/>
      <c r="L13" s="13">
        <v>0</v>
      </c>
      <c r="M13" s="13">
        <v>19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8">
        <f t="shared" si="8"/>
        <v>19</v>
      </c>
      <c r="V13" s="13">
        <v>0</v>
      </c>
      <c r="W13" s="13">
        <v>11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8">
        <f t="shared" si="9"/>
        <v>11</v>
      </c>
      <c r="AF13" s="13">
        <v>0</v>
      </c>
      <c r="AG13" s="13">
        <v>6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9">
        <f t="shared" si="10"/>
        <v>6</v>
      </c>
      <c r="AP13" s="13">
        <v>0</v>
      </c>
      <c r="AQ13" s="13">
        <v>1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8">
        <f t="shared" si="11"/>
        <v>1</v>
      </c>
      <c r="AZ13" s="13">
        <v>0</v>
      </c>
      <c r="BA13" s="13">
        <v>4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8">
        <f t="shared" si="12"/>
        <v>4</v>
      </c>
      <c r="BJ13" s="13"/>
    </row>
    <row r="14" spans="1:62" s="3" customFormat="1" x14ac:dyDescent="0.3">
      <c r="A14" s="7"/>
      <c r="B14" s="9" t="s">
        <v>52</v>
      </c>
      <c r="C14" s="9">
        <f>SUM(C11:C13)</f>
        <v>316</v>
      </c>
      <c r="D14" s="15"/>
      <c r="E14" s="7"/>
      <c r="F14" s="9" t="s">
        <v>53</v>
      </c>
      <c r="G14" s="9"/>
      <c r="H14" s="9"/>
      <c r="I14" s="9"/>
      <c r="J14" s="9"/>
      <c r="K14" s="9"/>
      <c r="L14" s="7">
        <f t="shared" ref="L14:AQ14" si="13">SUM(L11:L13)</f>
        <v>0</v>
      </c>
      <c r="M14" s="7">
        <f t="shared" si="13"/>
        <v>19</v>
      </c>
      <c r="N14" s="7">
        <f t="shared" si="13"/>
        <v>0</v>
      </c>
      <c r="O14" s="7">
        <f t="shared" si="13"/>
        <v>0</v>
      </c>
      <c r="P14" s="7">
        <f t="shared" si="13"/>
        <v>11</v>
      </c>
      <c r="Q14" s="7">
        <f t="shared" si="13"/>
        <v>68</v>
      </c>
      <c r="R14" s="7">
        <f t="shared" si="13"/>
        <v>83</v>
      </c>
      <c r="S14" s="7">
        <f t="shared" si="13"/>
        <v>32</v>
      </c>
      <c r="T14" s="7">
        <f t="shared" si="13"/>
        <v>0</v>
      </c>
      <c r="U14" s="19">
        <f t="shared" si="13"/>
        <v>213</v>
      </c>
      <c r="V14" s="7">
        <f t="shared" si="13"/>
        <v>7</v>
      </c>
      <c r="W14" s="7">
        <f t="shared" si="13"/>
        <v>18</v>
      </c>
      <c r="X14" s="7">
        <f t="shared" si="13"/>
        <v>0</v>
      </c>
      <c r="Y14" s="7">
        <f t="shared" si="13"/>
        <v>0</v>
      </c>
      <c r="Z14" s="7">
        <f t="shared" si="13"/>
        <v>31</v>
      </c>
      <c r="AA14" s="7">
        <f t="shared" si="13"/>
        <v>32</v>
      </c>
      <c r="AB14" s="7">
        <f t="shared" si="13"/>
        <v>7</v>
      </c>
      <c r="AC14" s="7">
        <f t="shared" si="13"/>
        <v>2</v>
      </c>
      <c r="AD14" s="7">
        <f t="shared" si="13"/>
        <v>0</v>
      </c>
      <c r="AE14" s="19">
        <f t="shared" si="13"/>
        <v>97</v>
      </c>
      <c r="AF14" s="7">
        <f t="shared" si="13"/>
        <v>7</v>
      </c>
      <c r="AG14" s="7">
        <f t="shared" si="13"/>
        <v>13</v>
      </c>
      <c r="AH14" s="7">
        <f t="shared" si="13"/>
        <v>0</v>
      </c>
      <c r="AI14" s="7">
        <f t="shared" si="13"/>
        <v>0</v>
      </c>
      <c r="AJ14" s="7">
        <f t="shared" si="13"/>
        <v>11</v>
      </c>
      <c r="AK14" s="7">
        <f t="shared" si="13"/>
        <v>18</v>
      </c>
      <c r="AL14" s="7">
        <f t="shared" si="13"/>
        <v>5</v>
      </c>
      <c r="AM14" s="7">
        <f t="shared" si="13"/>
        <v>2</v>
      </c>
      <c r="AN14" s="7">
        <f t="shared" si="13"/>
        <v>0</v>
      </c>
      <c r="AO14" s="19">
        <f t="shared" si="13"/>
        <v>56</v>
      </c>
      <c r="AP14" s="7">
        <f t="shared" si="13"/>
        <v>0</v>
      </c>
      <c r="AQ14" s="7">
        <f t="shared" si="13"/>
        <v>1</v>
      </c>
      <c r="AR14" s="7">
        <f t="shared" ref="AR14:BI14" si="14">SUM(AR11:AR13)</f>
        <v>0</v>
      </c>
      <c r="AS14" s="7">
        <f t="shared" si="14"/>
        <v>0</v>
      </c>
      <c r="AT14" s="7">
        <f t="shared" si="14"/>
        <v>0</v>
      </c>
      <c r="AU14" s="7">
        <f t="shared" si="14"/>
        <v>0</v>
      </c>
      <c r="AV14" s="7">
        <f t="shared" si="14"/>
        <v>0</v>
      </c>
      <c r="AW14" s="7">
        <f t="shared" si="14"/>
        <v>0</v>
      </c>
      <c r="AX14" s="7">
        <f t="shared" si="14"/>
        <v>0</v>
      </c>
      <c r="AY14" s="19">
        <f t="shared" si="14"/>
        <v>1</v>
      </c>
      <c r="AZ14" s="7">
        <f t="shared" si="14"/>
        <v>0</v>
      </c>
      <c r="BA14" s="7">
        <f t="shared" si="14"/>
        <v>4</v>
      </c>
      <c r="BB14" s="7">
        <f t="shared" si="14"/>
        <v>0</v>
      </c>
      <c r="BC14" s="7">
        <f t="shared" si="14"/>
        <v>0</v>
      </c>
      <c r="BD14" s="7">
        <f t="shared" si="14"/>
        <v>13</v>
      </c>
      <c r="BE14" s="7">
        <f t="shared" si="14"/>
        <v>10</v>
      </c>
      <c r="BF14" s="7">
        <f t="shared" si="14"/>
        <v>2</v>
      </c>
      <c r="BG14" s="7">
        <f t="shared" si="14"/>
        <v>0</v>
      </c>
      <c r="BH14" s="7">
        <f t="shared" si="14"/>
        <v>0</v>
      </c>
      <c r="BI14" s="19">
        <f t="shared" si="14"/>
        <v>29</v>
      </c>
      <c r="BJ14" s="37"/>
    </row>
    <row r="15" spans="1:62" x14ac:dyDescent="0.3">
      <c r="A15" s="30"/>
      <c r="B15" s="30"/>
      <c r="C15" s="30"/>
      <c r="D15" s="3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23"/>
      <c r="AP15" s="30"/>
      <c r="AQ15" s="30"/>
      <c r="AR15" s="30"/>
      <c r="AS15" s="30"/>
      <c r="AT15" s="30"/>
      <c r="AU15" s="30"/>
      <c r="AV15" s="30"/>
      <c r="AW15" s="30"/>
      <c r="AX15" s="30"/>
      <c r="AY15" s="24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13"/>
    </row>
    <row r="16" spans="1:62" x14ac:dyDescent="0.3">
      <c r="A16" s="13">
        <v>3</v>
      </c>
      <c r="B16" s="13" t="s">
        <v>186</v>
      </c>
      <c r="C16" s="13">
        <v>16</v>
      </c>
      <c r="D16" s="14" t="s">
        <v>33</v>
      </c>
      <c r="E16" s="13" t="s">
        <v>187</v>
      </c>
      <c r="F16" s="14">
        <v>44126</v>
      </c>
      <c r="G16" s="14"/>
      <c r="H16" s="13"/>
      <c r="I16" s="13"/>
      <c r="J16" s="13"/>
      <c r="K16" s="13"/>
      <c r="L16" s="13">
        <v>16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9">
        <f>SUM(L16:T16)</f>
        <v>16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9">
        <f>SUM(V16:AD16)</f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9">
        <f>SUM(AF16:AN16)</f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9">
        <f>SUM(AP16:AX16)</f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9">
        <f>SUM(AZ16:BH16)</f>
        <v>0</v>
      </c>
      <c r="BJ16" s="13" t="s">
        <v>35</v>
      </c>
    </row>
    <row r="17" spans="1:62" x14ac:dyDescent="0.3">
      <c r="A17" s="13"/>
      <c r="B17" s="13" t="s">
        <v>188</v>
      </c>
      <c r="C17" s="13">
        <v>400</v>
      </c>
      <c r="D17" s="14" t="s">
        <v>127</v>
      </c>
      <c r="E17" s="13" t="s">
        <v>189</v>
      </c>
      <c r="F17" s="14">
        <v>44167</v>
      </c>
      <c r="G17" s="14"/>
      <c r="H17" s="13"/>
      <c r="I17" s="13"/>
      <c r="J17" s="13"/>
      <c r="K17" s="13"/>
      <c r="L17" s="13">
        <v>0</v>
      </c>
      <c r="M17" s="13">
        <v>0</v>
      </c>
      <c r="N17" s="13">
        <v>0</v>
      </c>
      <c r="O17" s="13">
        <v>0</v>
      </c>
      <c r="P17" s="13">
        <v>12</v>
      </c>
      <c r="Q17" s="13">
        <v>143</v>
      </c>
      <c r="R17" s="13">
        <v>125</v>
      </c>
      <c r="S17" s="13">
        <v>0</v>
      </c>
      <c r="T17" s="13">
        <v>0</v>
      </c>
      <c r="U17" s="9">
        <f t="shared" ref="U17:U22" si="15">SUM(L17:T17)</f>
        <v>280</v>
      </c>
      <c r="V17" s="13">
        <v>24</v>
      </c>
      <c r="W17" s="13">
        <v>0</v>
      </c>
      <c r="X17" s="13">
        <v>0</v>
      </c>
      <c r="Y17" s="13">
        <v>0</v>
      </c>
      <c r="Z17" s="13">
        <v>58</v>
      </c>
      <c r="AA17" s="13">
        <v>33</v>
      </c>
      <c r="AB17" s="13">
        <v>5</v>
      </c>
      <c r="AC17" s="13">
        <v>0</v>
      </c>
      <c r="AD17" s="13">
        <v>0</v>
      </c>
      <c r="AE17" s="9">
        <f t="shared" ref="AE17:AE22" si="16">SUM(V17:AD17)</f>
        <v>120</v>
      </c>
      <c r="AF17" s="13">
        <v>4</v>
      </c>
      <c r="AG17" s="13">
        <v>0</v>
      </c>
      <c r="AH17" s="13">
        <v>0</v>
      </c>
      <c r="AI17" s="13">
        <v>0</v>
      </c>
      <c r="AJ17" s="13">
        <v>48</v>
      </c>
      <c r="AK17" s="13">
        <v>23</v>
      </c>
      <c r="AL17" s="13">
        <v>5</v>
      </c>
      <c r="AM17" s="13">
        <v>0</v>
      </c>
      <c r="AN17" s="13">
        <v>0</v>
      </c>
      <c r="AO17" s="9">
        <f t="shared" ref="AO17:AO22" si="17">SUM(AF17:AN17)</f>
        <v>80</v>
      </c>
      <c r="AP17" s="13">
        <v>20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9">
        <f t="shared" ref="AY17:AY22" si="18">SUM(AP17:AX17)</f>
        <v>20</v>
      </c>
      <c r="AZ17" s="13">
        <v>0</v>
      </c>
      <c r="BA17" s="13">
        <v>0</v>
      </c>
      <c r="BB17" s="13">
        <v>0</v>
      </c>
      <c r="BC17" s="13">
        <v>0</v>
      </c>
      <c r="BD17" s="13">
        <v>10</v>
      </c>
      <c r="BE17" s="13">
        <v>10</v>
      </c>
      <c r="BF17" s="13">
        <v>0</v>
      </c>
      <c r="BG17" s="13">
        <v>0</v>
      </c>
      <c r="BH17" s="13">
        <v>0</v>
      </c>
      <c r="BI17" s="9">
        <f t="shared" ref="BI17:BI22" si="19">SUM(AZ17:BH17)</f>
        <v>20</v>
      </c>
      <c r="BJ17" s="13" t="s">
        <v>190</v>
      </c>
    </row>
    <row r="18" spans="1:62" x14ac:dyDescent="0.3">
      <c r="A18" s="13"/>
      <c r="B18" s="13" t="s">
        <v>191</v>
      </c>
      <c r="C18" s="13">
        <v>50</v>
      </c>
      <c r="D18" s="14" t="s">
        <v>192</v>
      </c>
      <c r="E18" s="13" t="s">
        <v>193</v>
      </c>
      <c r="F18" s="14">
        <v>44173</v>
      </c>
      <c r="G18" s="14"/>
      <c r="H18" s="13"/>
      <c r="I18" s="13"/>
      <c r="J18" s="13"/>
      <c r="K18" s="13"/>
      <c r="L18" s="13">
        <v>0</v>
      </c>
      <c r="M18" s="13">
        <v>0</v>
      </c>
      <c r="N18" s="13">
        <v>0</v>
      </c>
      <c r="O18" s="13">
        <v>0</v>
      </c>
      <c r="P18" s="13">
        <v>3</v>
      </c>
      <c r="Q18" s="13">
        <v>17</v>
      </c>
      <c r="R18" s="13">
        <v>11</v>
      </c>
      <c r="S18" s="13">
        <v>2</v>
      </c>
      <c r="T18" s="13">
        <v>0</v>
      </c>
      <c r="U18" s="9">
        <f t="shared" si="15"/>
        <v>33</v>
      </c>
      <c r="V18" s="13">
        <v>0</v>
      </c>
      <c r="W18" s="13">
        <v>0</v>
      </c>
      <c r="X18" s="13">
        <v>0</v>
      </c>
      <c r="Y18" s="13">
        <v>0</v>
      </c>
      <c r="Z18" s="13">
        <v>10</v>
      </c>
      <c r="AA18" s="13">
        <v>6</v>
      </c>
      <c r="AB18" s="13">
        <v>1</v>
      </c>
      <c r="AC18" s="13">
        <v>0</v>
      </c>
      <c r="AD18" s="13">
        <v>0</v>
      </c>
      <c r="AE18" s="9">
        <f t="shared" si="16"/>
        <v>17</v>
      </c>
      <c r="AF18" s="13">
        <v>0</v>
      </c>
      <c r="AG18" s="13">
        <v>4</v>
      </c>
      <c r="AH18" s="13">
        <v>0</v>
      </c>
      <c r="AI18" s="13">
        <v>0</v>
      </c>
      <c r="AJ18" s="13">
        <v>4</v>
      </c>
      <c r="AK18" s="13">
        <v>5</v>
      </c>
      <c r="AL18" s="13">
        <v>1</v>
      </c>
      <c r="AM18" s="13">
        <v>0</v>
      </c>
      <c r="AN18" s="13">
        <v>0</v>
      </c>
      <c r="AO18" s="9">
        <f t="shared" si="17"/>
        <v>14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9">
        <f t="shared" si="18"/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2</v>
      </c>
      <c r="BE18" s="13">
        <v>1</v>
      </c>
      <c r="BF18" s="13">
        <v>0</v>
      </c>
      <c r="BG18" s="13">
        <v>0</v>
      </c>
      <c r="BH18" s="13">
        <v>0</v>
      </c>
      <c r="BI18" s="9">
        <f t="shared" si="19"/>
        <v>3</v>
      </c>
      <c r="BJ18" s="13"/>
    </row>
    <row r="19" spans="1:62" x14ac:dyDescent="0.3">
      <c r="A19" s="13"/>
      <c r="B19" s="13" t="s">
        <v>194</v>
      </c>
      <c r="C19" s="13">
        <v>171</v>
      </c>
      <c r="D19" s="14" t="s">
        <v>41</v>
      </c>
      <c r="E19" s="13" t="s">
        <v>42</v>
      </c>
      <c r="F19" s="14">
        <v>44176</v>
      </c>
      <c r="G19" s="14"/>
      <c r="H19" s="13"/>
      <c r="I19" s="13"/>
      <c r="J19" s="13"/>
      <c r="K19" s="13"/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118</v>
      </c>
      <c r="U19" s="9">
        <f t="shared" si="15"/>
        <v>118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53</v>
      </c>
      <c r="AE19" s="9">
        <f t="shared" si="16"/>
        <v>53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9">
        <f t="shared" si="17"/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9">
        <f t="shared" si="18"/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9">
        <f t="shared" si="19"/>
        <v>0</v>
      </c>
      <c r="BJ19" s="13" t="s">
        <v>114</v>
      </c>
    </row>
    <row r="20" spans="1:62" x14ac:dyDescent="0.3">
      <c r="A20" s="13"/>
      <c r="B20" s="13" t="s">
        <v>195</v>
      </c>
      <c r="C20" s="13">
        <v>33</v>
      </c>
      <c r="D20" s="14" t="s">
        <v>33</v>
      </c>
      <c r="E20" s="13" t="s">
        <v>196</v>
      </c>
      <c r="F20" s="14">
        <v>44181</v>
      </c>
      <c r="G20" s="14"/>
      <c r="H20" s="13"/>
      <c r="I20" s="13"/>
      <c r="J20" s="13"/>
      <c r="K20" s="13"/>
      <c r="L20" s="13">
        <v>25</v>
      </c>
      <c r="M20" s="13">
        <v>8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9">
        <f t="shared" si="15"/>
        <v>33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9">
        <f t="shared" si="16"/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9">
        <f t="shared" si="17"/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9">
        <f t="shared" si="18"/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9">
        <f t="shared" si="19"/>
        <v>0</v>
      </c>
      <c r="BJ20" s="13" t="s">
        <v>35</v>
      </c>
    </row>
    <row r="21" spans="1:62" x14ac:dyDescent="0.3">
      <c r="A21" s="13"/>
      <c r="B21" s="13" t="s">
        <v>197</v>
      </c>
      <c r="C21" s="13">
        <v>29</v>
      </c>
      <c r="D21" s="14" t="s">
        <v>33</v>
      </c>
      <c r="E21" s="13" t="s">
        <v>196</v>
      </c>
      <c r="F21" s="14">
        <v>44181</v>
      </c>
      <c r="G21" s="14"/>
      <c r="H21" s="13"/>
      <c r="I21" s="13"/>
      <c r="J21" s="13"/>
      <c r="K21" s="13"/>
      <c r="L21" s="13">
        <v>21</v>
      </c>
      <c r="M21" s="13">
        <v>8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9">
        <f t="shared" si="15"/>
        <v>29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9">
        <f t="shared" si="16"/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9">
        <f t="shared" si="17"/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9">
        <f t="shared" si="18"/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9">
        <f t="shared" si="19"/>
        <v>0</v>
      </c>
      <c r="BJ21" s="13" t="s">
        <v>35</v>
      </c>
    </row>
    <row r="22" spans="1:62" x14ac:dyDescent="0.3">
      <c r="A22" s="13"/>
      <c r="B22" s="13" t="s">
        <v>198</v>
      </c>
      <c r="C22" s="13">
        <v>306</v>
      </c>
      <c r="D22" s="14" t="s">
        <v>33</v>
      </c>
      <c r="E22" s="13" t="s">
        <v>199</v>
      </c>
      <c r="F22" s="14">
        <v>44183</v>
      </c>
      <c r="G22" s="14"/>
      <c r="H22" s="13">
        <v>183</v>
      </c>
      <c r="I22" s="13">
        <v>0</v>
      </c>
      <c r="J22" s="13">
        <v>13</v>
      </c>
      <c r="K22" s="13">
        <v>0</v>
      </c>
      <c r="L22" s="13">
        <v>165</v>
      </c>
      <c r="M22" s="13">
        <v>133</v>
      </c>
      <c r="N22" s="13">
        <v>8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9">
        <f t="shared" si="15"/>
        <v>306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9">
        <f t="shared" si="16"/>
        <v>0</v>
      </c>
      <c r="AF22" s="13">
        <v>0</v>
      </c>
      <c r="AG22" s="13">
        <v>0</v>
      </c>
      <c r="AH22" s="13"/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9">
        <f t="shared" si="17"/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9">
        <f t="shared" si="18"/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9">
        <f t="shared" si="19"/>
        <v>0</v>
      </c>
      <c r="BJ22" s="13" t="s">
        <v>176</v>
      </c>
    </row>
    <row r="23" spans="1:62" s="3" customFormat="1" x14ac:dyDescent="0.3">
      <c r="A23" s="7"/>
      <c r="B23" s="9" t="s">
        <v>54</v>
      </c>
      <c r="C23" s="9">
        <f>SUM(C16:C22)</f>
        <v>1005</v>
      </c>
      <c r="D23" s="15"/>
      <c r="E23" s="7"/>
      <c r="F23" s="9" t="s">
        <v>55</v>
      </c>
      <c r="G23" s="9"/>
      <c r="H23" s="9"/>
      <c r="I23" s="9"/>
      <c r="J23" s="9"/>
      <c r="K23" s="9"/>
      <c r="L23" s="7">
        <f t="shared" ref="L23:AQ23" si="20">SUM(L16:L22)</f>
        <v>227</v>
      </c>
      <c r="M23" s="7">
        <f t="shared" si="20"/>
        <v>149</v>
      </c>
      <c r="N23" s="7">
        <f t="shared" si="20"/>
        <v>8</v>
      </c>
      <c r="O23" s="7">
        <f t="shared" si="20"/>
        <v>0</v>
      </c>
      <c r="P23" s="7">
        <f t="shared" si="20"/>
        <v>15</v>
      </c>
      <c r="Q23" s="7">
        <f t="shared" si="20"/>
        <v>160</v>
      </c>
      <c r="R23" s="7">
        <f t="shared" si="20"/>
        <v>136</v>
      </c>
      <c r="S23" s="7">
        <f t="shared" si="20"/>
        <v>2</v>
      </c>
      <c r="T23" s="7">
        <f t="shared" si="20"/>
        <v>118</v>
      </c>
      <c r="U23" s="19">
        <f t="shared" si="20"/>
        <v>815</v>
      </c>
      <c r="V23" s="7">
        <f t="shared" si="20"/>
        <v>24</v>
      </c>
      <c r="W23" s="7">
        <f t="shared" si="20"/>
        <v>0</v>
      </c>
      <c r="X23" s="7">
        <f t="shared" si="20"/>
        <v>0</v>
      </c>
      <c r="Y23" s="7">
        <f t="shared" si="20"/>
        <v>0</v>
      </c>
      <c r="Z23" s="7">
        <f t="shared" si="20"/>
        <v>68</v>
      </c>
      <c r="AA23" s="7">
        <f t="shared" si="20"/>
        <v>39</v>
      </c>
      <c r="AB23" s="7">
        <f t="shared" si="20"/>
        <v>6</v>
      </c>
      <c r="AC23" s="7">
        <f t="shared" si="20"/>
        <v>0</v>
      </c>
      <c r="AD23" s="7">
        <f t="shared" si="20"/>
        <v>53</v>
      </c>
      <c r="AE23" s="19">
        <f t="shared" si="20"/>
        <v>190</v>
      </c>
      <c r="AF23" s="7">
        <f t="shared" si="20"/>
        <v>4</v>
      </c>
      <c r="AG23" s="7">
        <f t="shared" si="20"/>
        <v>4</v>
      </c>
      <c r="AH23" s="7">
        <f t="shared" si="20"/>
        <v>0</v>
      </c>
      <c r="AI23" s="7">
        <f t="shared" si="20"/>
        <v>0</v>
      </c>
      <c r="AJ23" s="7">
        <f t="shared" si="20"/>
        <v>52</v>
      </c>
      <c r="AK23" s="7">
        <f t="shared" si="20"/>
        <v>28</v>
      </c>
      <c r="AL23" s="7">
        <f t="shared" si="20"/>
        <v>6</v>
      </c>
      <c r="AM23" s="7">
        <f t="shared" si="20"/>
        <v>0</v>
      </c>
      <c r="AN23" s="7">
        <f t="shared" si="20"/>
        <v>0</v>
      </c>
      <c r="AO23" s="19">
        <f t="shared" si="20"/>
        <v>94</v>
      </c>
      <c r="AP23" s="7">
        <f t="shared" si="20"/>
        <v>20</v>
      </c>
      <c r="AQ23" s="7">
        <f t="shared" si="20"/>
        <v>0</v>
      </c>
      <c r="AR23" s="7">
        <f t="shared" ref="AR23:BI23" si="21">SUM(AR16:AR22)</f>
        <v>0</v>
      </c>
      <c r="AS23" s="7">
        <f t="shared" si="21"/>
        <v>0</v>
      </c>
      <c r="AT23" s="7">
        <f t="shared" si="21"/>
        <v>0</v>
      </c>
      <c r="AU23" s="7">
        <f t="shared" si="21"/>
        <v>0</v>
      </c>
      <c r="AV23" s="7">
        <f t="shared" si="21"/>
        <v>0</v>
      </c>
      <c r="AW23" s="7">
        <f t="shared" si="21"/>
        <v>0</v>
      </c>
      <c r="AX23" s="7">
        <f t="shared" si="21"/>
        <v>0</v>
      </c>
      <c r="AY23" s="19">
        <f t="shared" si="21"/>
        <v>20</v>
      </c>
      <c r="AZ23" s="7">
        <f t="shared" si="21"/>
        <v>0</v>
      </c>
      <c r="BA23" s="7">
        <f t="shared" si="21"/>
        <v>0</v>
      </c>
      <c r="BB23" s="7">
        <f t="shared" si="21"/>
        <v>0</v>
      </c>
      <c r="BC23" s="7">
        <f t="shared" si="21"/>
        <v>0</v>
      </c>
      <c r="BD23" s="7">
        <f t="shared" si="21"/>
        <v>12</v>
      </c>
      <c r="BE23" s="7">
        <f t="shared" si="21"/>
        <v>11</v>
      </c>
      <c r="BF23" s="7">
        <f t="shared" si="21"/>
        <v>0</v>
      </c>
      <c r="BG23" s="7">
        <f t="shared" si="21"/>
        <v>0</v>
      </c>
      <c r="BH23" s="7">
        <f t="shared" si="21"/>
        <v>0</v>
      </c>
      <c r="BI23" s="19">
        <f t="shared" si="21"/>
        <v>23</v>
      </c>
      <c r="BJ23" s="37"/>
    </row>
    <row r="24" spans="1:62" x14ac:dyDescent="0.3">
      <c r="A24" s="30"/>
      <c r="B24" s="30"/>
      <c r="C24" s="30"/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23"/>
      <c r="AP24" s="30"/>
      <c r="AQ24" s="30"/>
      <c r="AR24" s="30"/>
      <c r="AS24" s="30"/>
      <c r="AT24" s="30"/>
      <c r="AU24" s="30"/>
      <c r="AV24" s="30"/>
      <c r="AW24" s="30"/>
      <c r="AX24" s="30"/>
      <c r="AY24" s="24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13"/>
    </row>
    <row r="25" spans="1:62" x14ac:dyDescent="0.3">
      <c r="A25" s="13">
        <v>4</v>
      </c>
      <c r="B25" s="13" t="s">
        <v>200</v>
      </c>
      <c r="C25" s="13">
        <v>157</v>
      </c>
      <c r="D25" s="14" t="s">
        <v>47</v>
      </c>
      <c r="E25" s="13" t="s">
        <v>201</v>
      </c>
      <c r="F25" s="14">
        <v>44239</v>
      </c>
      <c r="G25" s="14"/>
      <c r="H25" s="13"/>
      <c r="I25" s="13"/>
      <c r="J25" s="13"/>
      <c r="K25" s="13"/>
      <c r="L25" s="13">
        <v>0</v>
      </c>
      <c r="M25" s="13">
        <v>10</v>
      </c>
      <c r="N25" s="13">
        <v>0</v>
      </c>
      <c r="O25" s="13">
        <v>0</v>
      </c>
      <c r="P25" s="13">
        <v>6</v>
      </c>
      <c r="Q25" s="13">
        <v>38</v>
      </c>
      <c r="R25" s="13">
        <v>57</v>
      </c>
      <c r="S25" s="13">
        <v>15</v>
      </c>
      <c r="T25" s="13">
        <v>0</v>
      </c>
      <c r="U25" s="21">
        <f>SUM(L25:T25)</f>
        <v>126</v>
      </c>
      <c r="V25" s="13">
        <v>8</v>
      </c>
      <c r="W25" s="13">
        <v>16</v>
      </c>
      <c r="X25" s="13">
        <v>0</v>
      </c>
      <c r="Y25" s="13">
        <v>0</v>
      </c>
      <c r="Z25" s="13">
        <v>7</v>
      </c>
      <c r="AA25" s="13">
        <v>0</v>
      </c>
      <c r="AB25" s="13">
        <v>0</v>
      </c>
      <c r="AC25" s="13">
        <v>0</v>
      </c>
      <c r="AD25" s="13">
        <v>0</v>
      </c>
      <c r="AE25" s="9">
        <f>SUM(V25:AD25)</f>
        <v>31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9">
        <f>SUM(AF25:AN25)</f>
        <v>0</v>
      </c>
      <c r="AP25" s="13">
        <v>8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9">
        <f>SUM(AP25:AX25)</f>
        <v>8</v>
      </c>
      <c r="AZ25" s="13">
        <v>0</v>
      </c>
      <c r="BA25" s="13">
        <v>16</v>
      </c>
      <c r="BB25" s="13">
        <v>0</v>
      </c>
      <c r="BC25" s="13">
        <v>0</v>
      </c>
      <c r="BD25" s="13">
        <v>7</v>
      </c>
      <c r="BE25" s="13">
        <v>0</v>
      </c>
      <c r="BF25" s="13">
        <v>0</v>
      </c>
      <c r="BG25" s="13">
        <v>0</v>
      </c>
      <c r="BH25" s="13">
        <v>0</v>
      </c>
      <c r="BI25" s="21">
        <f>SUM(AZ25:BH25)</f>
        <v>23</v>
      </c>
      <c r="BJ25" s="13"/>
    </row>
    <row r="26" spans="1:62" x14ac:dyDescent="0.3">
      <c r="A26" s="13"/>
      <c r="B26" s="13" t="s">
        <v>202</v>
      </c>
      <c r="C26" s="13">
        <v>66</v>
      </c>
      <c r="D26" s="14" t="s">
        <v>203</v>
      </c>
      <c r="E26" s="13" t="s">
        <v>204</v>
      </c>
      <c r="F26" s="14">
        <v>44239</v>
      </c>
      <c r="G26" s="14"/>
      <c r="H26" s="13">
        <v>0</v>
      </c>
      <c r="I26" s="13">
        <v>66</v>
      </c>
      <c r="J26" s="13">
        <v>0</v>
      </c>
      <c r="K26" s="13">
        <v>16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21">
        <f t="shared" ref="U26:U27" si="22">SUM(L26:T26)</f>
        <v>0</v>
      </c>
      <c r="V26" s="13">
        <v>12</v>
      </c>
      <c r="W26" s="13">
        <v>12</v>
      </c>
      <c r="X26" s="13">
        <v>0</v>
      </c>
      <c r="Y26" s="13">
        <v>0</v>
      </c>
      <c r="Z26" s="13">
        <v>2</v>
      </c>
      <c r="AA26" s="13">
        <v>28</v>
      </c>
      <c r="AB26" s="13">
        <v>6</v>
      </c>
      <c r="AC26" s="13">
        <v>6</v>
      </c>
      <c r="AD26" s="13">
        <v>0</v>
      </c>
      <c r="AE26" s="9">
        <f t="shared" ref="AE26:AE27" si="23">SUM(V26:AD26)</f>
        <v>66</v>
      </c>
      <c r="AF26" s="13">
        <v>12</v>
      </c>
      <c r="AG26" s="13">
        <v>12</v>
      </c>
      <c r="AH26" s="13">
        <v>0</v>
      </c>
      <c r="AI26" s="13">
        <v>0</v>
      </c>
      <c r="AJ26" s="13">
        <v>2</v>
      </c>
      <c r="AK26" s="13">
        <v>28</v>
      </c>
      <c r="AL26" s="13">
        <v>6</v>
      </c>
      <c r="AM26" s="13">
        <v>6</v>
      </c>
      <c r="AN26" s="13">
        <v>0</v>
      </c>
      <c r="AO26" s="9">
        <f t="shared" ref="AO26:AO27" si="24">SUM(AF26:AN26)</f>
        <v>66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9">
        <f t="shared" ref="AY26:AY27" si="25">SUM(AP26:AX26)</f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21">
        <f t="shared" ref="BI26:BI27" si="26">SUM(AZ26:BH26)</f>
        <v>0</v>
      </c>
      <c r="BJ26" s="13"/>
    </row>
    <row r="27" spans="1:62" x14ac:dyDescent="0.3">
      <c r="A27" s="13"/>
      <c r="B27" s="13" t="s">
        <v>205</v>
      </c>
      <c r="C27" s="13">
        <v>150</v>
      </c>
      <c r="D27" s="14" t="s">
        <v>206</v>
      </c>
      <c r="E27" s="13" t="s">
        <v>207</v>
      </c>
      <c r="F27" s="14">
        <v>44274</v>
      </c>
      <c r="G27" s="14"/>
      <c r="H27" s="13">
        <v>62</v>
      </c>
      <c r="I27" s="13">
        <v>33</v>
      </c>
      <c r="J27" s="13">
        <v>0</v>
      </c>
      <c r="K27" s="13">
        <v>5</v>
      </c>
      <c r="L27" s="13">
        <v>0</v>
      </c>
      <c r="M27" s="13">
        <v>0</v>
      </c>
      <c r="N27" s="13">
        <v>0</v>
      </c>
      <c r="O27" s="13">
        <v>0</v>
      </c>
      <c r="P27" s="13">
        <v>34</v>
      </c>
      <c r="Q27" s="13">
        <v>43</v>
      </c>
      <c r="R27" s="13">
        <v>23</v>
      </c>
      <c r="S27" s="13">
        <v>5</v>
      </c>
      <c r="T27" s="13">
        <v>0</v>
      </c>
      <c r="U27" s="21">
        <f t="shared" si="22"/>
        <v>105</v>
      </c>
      <c r="V27" s="13">
        <v>12</v>
      </c>
      <c r="W27" s="13">
        <v>1</v>
      </c>
      <c r="X27" s="13">
        <v>0</v>
      </c>
      <c r="Y27" s="13">
        <v>0</v>
      </c>
      <c r="Z27" s="13">
        <v>21</v>
      </c>
      <c r="AA27" s="13">
        <v>11</v>
      </c>
      <c r="AB27" s="13">
        <v>0</v>
      </c>
      <c r="AC27" s="13">
        <v>0</v>
      </c>
      <c r="AD27" s="13">
        <v>0</v>
      </c>
      <c r="AE27" s="9">
        <f t="shared" si="23"/>
        <v>45</v>
      </c>
      <c r="AF27" s="13">
        <v>4</v>
      </c>
      <c r="AG27" s="13">
        <v>1</v>
      </c>
      <c r="AH27" s="13">
        <v>0</v>
      </c>
      <c r="AI27" s="13">
        <v>0</v>
      </c>
      <c r="AJ27" s="13">
        <v>18</v>
      </c>
      <c r="AK27" s="13">
        <v>7</v>
      </c>
      <c r="AL27" s="13">
        <v>0</v>
      </c>
      <c r="AM27" s="13">
        <v>0</v>
      </c>
      <c r="AN27" s="13">
        <v>0</v>
      </c>
      <c r="AO27" s="9">
        <f t="shared" si="24"/>
        <v>30</v>
      </c>
      <c r="AP27" s="13">
        <v>8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9">
        <f t="shared" si="25"/>
        <v>8</v>
      </c>
      <c r="AZ27" s="13">
        <v>0</v>
      </c>
      <c r="BA27" s="13">
        <v>0</v>
      </c>
      <c r="BB27" s="13">
        <v>0</v>
      </c>
      <c r="BC27" s="13">
        <v>0</v>
      </c>
      <c r="BD27" s="13">
        <v>3</v>
      </c>
      <c r="BE27" s="13">
        <v>4</v>
      </c>
      <c r="BF27" s="13">
        <v>0</v>
      </c>
      <c r="BG27" s="13">
        <v>0</v>
      </c>
      <c r="BH27" s="13">
        <v>0</v>
      </c>
      <c r="BI27" s="21">
        <f t="shared" si="26"/>
        <v>7</v>
      </c>
      <c r="BJ27" s="13"/>
    </row>
    <row r="28" spans="1:62" s="3" customFormat="1" x14ac:dyDescent="0.3">
      <c r="A28" s="7"/>
      <c r="B28" s="7" t="s">
        <v>56</v>
      </c>
      <c r="C28" s="9">
        <f>SUM(C25:C27)</f>
        <v>373</v>
      </c>
      <c r="D28" s="15"/>
      <c r="E28" s="7"/>
      <c r="F28" s="9" t="s">
        <v>57</v>
      </c>
      <c r="G28" s="9"/>
      <c r="H28" s="9"/>
      <c r="I28" s="9"/>
      <c r="J28" s="9"/>
      <c r="K28" s="9"/>
      <c r="L28" s="7">
        <f t="shared" ref="L28:AQ28" si="27">SUM(L25:L27)</f>
        <v>0</v>
      </c>
      <c r="M28" s="7">
        <f t="shared" si="27"/>
        <v>10</v>
      </c>
      <c r="N28" s="7">
        <f t="shared" si="27"/>
        <v>0</v>
      </c>
      <c r="O28" s="7">
        <f t="shared" si="27"/>
        <v>0</v>
      </c>
      <c r="P28" s="7">
        <f t="shared" si="27"/>
        <v>40</v>
      </c>
      <c r="Q28" s="7">
        <f t="shared" si="27"/>
        <v>81</v>
      </c>
      <c r="R28" s="7">
        <f t="shared" si="27"/>
        <v>80</v>
      </c>
      <c r="S28" s="7">
        <f t="shared" si="27"/>
        <v>20</v>
      </c>
      <c r="T28" s="7">
        <f t="shared" si="27"/>
        <v>0</v>
      </c>
      <c r="U28" s="19">
        <f t="shared" si="27"/>
        <v>231</v>
      </c>
      <c r="V28" s="7">
        <f t="shared" si="27"/>
        <v>32</v>
      </c>
      <c r="W28" s="7">
        <f t="shared" si="27"/>
        <v>29</v>
      </c>
      <c r="X28" s="7">
        <f t="shared" si="27"/>
        <v>0</v>
      </c>
      <c r="Y28" s="7">
        <f t="shared" si="27"/>
        <v>0</v>
      </c>
      <c r="Z28" s="7">
        <f t="shared" si="27"/>
        <v>30</v>
      </c>
      <c r="AA28" s="7">
        <f t="shared" si="27"/>
        <v>39</v>
      </c>
      <c r="AB28" s="7">
        <f t="shared" si="27"/>
        <v>6</v>
      </c>
      <c r="AC28" s="7">
        <f t="shared" si="27"/>
        <v>6</v>
      </c>
      <c r="AD28" s="7">
        <f t="shared" si="27"/>
        <v>0</v>
      </c>
      <c r="AE28" s="19">
        <f t="shared" si="27"/>
        <v>142</v>
      </c>
      <c r="AF28" s="7">
        <f t="shared" si="27"/>
        <v>16</v>
      </c>
      <c r="AG28" s="7">
        <f t="shared" si="27"/>
        <v>13</v>
      </c>
      <c r="AH28" s="7">
        <f t="shared" si="27"/>
        <v>0</v>
      </c>
      <c r="AI28" s="7">
        <f t="shared" si="27"/>
        <v>0</v>
      </c>
      <c r="AJ28" s="7">
        <f t="shared" si="27"/>
        <v>20</v>
      </c>
      <c r="AK28" s="7">
        <f t="shared" si="27"/>
        <v>35</v>
      </c>
      <c r="AL28" s="7">
        <f t="shared" si="27"/>
        <v>6</v>
      </c>
      <c r="AM28" s="7">
        <f t="shared" si="27"/>
        <v>6</v>
      </c>
      <c r="AN28" s="7">
        <f t="shared" si="27"/>
        <v>0</v>
      </c>
      <c r="AO28" s="19">
        <f t="shared" si="27"/>
        <v>96</v>
      </c>
      <c r="AP28" s="7">
        <f t="shared" si="27"/>
        <v>16</v>
      </c>
      <c r="AQ28" s="7">
        <f t="shared" si="27"/>
        <v>0</v>
      </c>
      <c r="AR28" s="7">
        <f t="shared" ref="AR28:BI28" si="28">SUM(AR25:AR27)</f>
        <v>0</v>
      </c>
      <c r="AS28" s="7">
        <f t="shared" si="28"/>
        <v>0</v>
      </c>
      <c r="AT28" s="7">
        <f t="shared" si="28"/>
        <v>0</v>
      </c>
      <c r="AU28" s="7">
        <f t="shared" si="28"/>
        <v>0</v>
      </c>
      <c r="AV28" s="7">
        <f t="shared" si="28"/>
        <v>0</v>
      </c>
      <c r="AW28" s="7">
        <f t="shared" si="28"/>
        <v>0</v>
      </c>
      <c r="AX28" s="7">
        <f t="shared" si="28"/>
        <v>0</v>
      </c>
      <c r="AY28" s="19">
        <f t="shared" si="28"/>
        <v>16</v>
      </c>
      <c r="AZ28" s="7">
        <f t="shared" si="28"/>
        <v>0</v>
      </c>
      <c r="BA28" s="7">
        <f t="shared" si="28"/>
        <v>16</v>
      </c>
      <c r="BB28" s="7">
        <f t="shared" si="28"/>
        <v>0</v>
      </c>
      <c r="BC28" s="7">
        <f t="shared" si="28"/>
        <v>0</v>
      </c>
      <c r="BD28" s="7">
        <f t="shared" si="28"/>
        <v>10</v>
      </c>
      <c r="BE28" s="7">
        <f t="shared" si="28"/>
        <v>4</v>
      </c>
      <c r="BF28" s="7">
        <f t="shared" si="28"/>
        <v>0</v>
      </c>
      <c r="BG28" s="7">
        <f t="shared" si="28"/>
        <v>0</v>
      </c>
      <c r="BH28" s="7">
        <f t="shared" si="28"/>
        <v>0</v>
      </c>
      <c r="BI28" s="19">
        <f t="shared" si="28"/>
        <v>30</v>
      </c>
      <c r="BJ28" s="37"/>
    </row>
    <row r="29" spans="1:62" s="3" customFormat="1" x14ac:dyDescent="0.3">
      <c r="A29" s="24"/>
      <c r="B29" s="24"/>
      <c r="C29" s="25"/>
      <c r="D29" s="32"/>
      <c r="E29" s="24"/>
      <c r="F29" s="25"/>
      <c r="G29" s="25"/>
      <c r="H29" s="25"/>
      <c r="I29" s="25"/>
      <c r="J29" s="25"/>
      <c r="K29" s="25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37"/>
    </row>
    <row r="30" spans="1:62" ht="26.5" customHeight="1" x14ac:dyDescent="0.3">
      <c r="A30" s="16"/>
      <c r="B30" s="17" t="s">
        <v>58</v>
      </c>
      <c r="C30" s="19">
        <f>C28+C23+C14+C9</f>
        <v>3019</v>
      </c>
      <c r="D30" s="18"/>
      <c r="E30" s="16"/>
      <c r="F30" s="17" t="s">
        <v>208</v>
      </c>
      <c r="G30" s="17"/>
      <c r="H30" s="17"/>
      <c r="I30" s="17"/>
      <c r="J30" s="17"/>
      <c r="K30" s="17"/>
      <c r="L30" s="17">
        <f t="shared" ref="L30:AQ30" si="29">L28+L23+L14+L9</f>
        <v>600</v>
      </c>
      <c r="M30" s="17">
        <f t="shared" si="29"/>
        <v>595</v>
      </c>
      <c r="N30" s="17">
        <f t="shared" si="29"/>
        <v>61</v>
      </c>
      <c r="O30" s="17">
        <f t="shared" si="29"/>
        <v>0</v>
      </c>
      <c r="P30" s="17">
        <f t="shared" si="29"/>
        <v>82</v>
      </c>
      <c r="Q30" s="17">
        <f t="shared" si="29"/>
        <v>428</v>
      </c>
      <c r="R30" s="17">
        <f t="shared" si="29"/>
        <v>430</v>
      </c>
      <c r="S30" s="17">
        <f t="shared" si="29"/>
        <v>54</v>
      </c>
      <c r="T30" s="17">
        <f t="shared" si="29"/>
        <v>118</v>
      </c>
      <c r="U30" s="17">
        <f t="shared" si="29"/>
        <v>2368</v>
      </c>
      <c r="V30" s="17">
        <f t="shared" si="29"/>
        <v>114</v>
      </c>
      <c r="W30" s="17">
        <f t="shared" si="29"/>
        <v>127</v>
      </c>
      <c r="X30" s="17">
        <f t="shared" si="29"/>
        <v>30</v>
      </c>
      <c r="Y30" s="17">
        <f t="shared" si="29"/>
        <v>0</v>
      </c>
      <c r="Z30" s="17">
        <f t="shared" si="29"/>
        <v>161</v>
      </c>
      <c r="AA30" s="17">
        <f t="shared" si="29"/>
        <v>127</v>
      </c>
      <c r="AB30" s="17">
        <f t="shared" si="29"/>
        <v>25</v>
      </c>
      <c r="AC30" s="17">
        <f t="shared" si="29"/>
        <v>8</v>
      </c>
      <c r="AD30" s="17">
        <f t="shared" si="29"/>
        <v>53</v>
      </c>
      <c r="AE30" s="17">
        <f t="shared" si="29"/>
        <v>645</v>
      </c>
      <c r="AF30" s="17">
        <f t="shared" si="29"/>
        <v>68</v>
      </c>
      <c r="AG30" s="17">
        <f t="shared" si="29"/>
        <v>82</v>
      </c>
      <c r="AH30" s="17">
        <f t="shared" si="29"/>
        <v>16</v>
      </c>
      <c r="AI30" s="17">
        <f t="shared" si="29"/>
        <v>0</v>
      </c>
      <c r="AJ30" s="17">
        <f t="shared" si="29"/>
        <v>100</v>
      </c>
      <c r="AK30" s="17">
        <f t="shared" si="29"/>
        <v>86</v>
      </c>
      <c r="AL30" s="17">
        <f t="shared" si="29"/>
        <v>22</v>
      </c>
      <c r="AM30" s="17">
        <f t="shared" si="29"/>
        <v>8</v>
      </c>
      <c r="AN30" s="17">
        <f t="shared" si="29"/>
        <v>0</v>
      </c>
      <c r="AO30" s="17">
        <f t="shared" si="29"/>
        <v>382</v>
      </c>
      <c r="AP30" s="17">
        <f t="shared" si="29"/>
        <v>40</v>
      </c>
      <c r="AQ30" s="17">
        <f t="shared" si="29"/>
        <v>7</v>
      </c>
      <c r="AR30" s="17">
        <f t="shared" ref="AR30:BI30" si="30">AR28+AR23+AR14+AR9</f>
        <v>0</v>
      </c>
      <c r="AS30" s="17">
        <f t="shared" si="30"/>
        <v>0</v>
      </c>
      <c r="AT30" s="17">
        <f t="shared" si="30"/>
        <v>5</v>
      </c>
      <c r="AU30" s="17">
        <f t="shared" si="30"/>
        <v>3</v>
      </c>
      <c r="AV30" s="17">
        <f t="shared" si="30"/>
        <v>1</v>
      </c>
      <c r="AW30" s="17">
        <f t="shared" si="30"/>
        <v>0</v>
      </c>
      <c r="AX30" s="17">
        <f t="shared" si="30"/>
        <v>0</v>
      </c>
      <c r="AY30" s="17">
        <f t="shared" si="30"/>
        <v>56</v>
      </c>
      <c r="AZ30" s="17">
        <f t="shared" si="30"/>
        <v>12</v>
      </c>
      <c r="BA30" s="17">
        <f t="shared" si="30"/>
        <v>36</v>
      </c>
      <c r="BB30" s="17">
        <f t="shared" si="30"/>
        <v>14</v>
      </c>
      <c r="BC30" s="17">
        <f t="shared" si="30"/>
        <v>0</v>
      </c>
      <c r="BD30" s="17">
        <f t="shared" si="30"/>
        <v>45</v>
      </c>
      <c r="BE30" s="17">
        <f t="shared" si="30"/>
        <v>34</v>
      </c>
      <c r="BF30" s="17">
        <f t="shared" si="30"/>
        <v>2</v>
      </c>
      <c r="BG30" s="17">
        <f t="shared" si="30"/>
        <v>0</v>
      </c>
      <c r="BH30" s="17">
        <f t="shared" si="30"/>
        <v>0</v>
      </c>
      <c r="BI30" s="17">
        <f t="shared" si="30"/>
        <v>143</v>
      </c>
      <c r="BJ30" s="13"/>
    </row>
    <row r="31" spans="1:62" x14ac:dyDescent="0.3">
      <c r="D31" s="4"/>
    </row>
    <row r="32" spans="1:62" x14ac:dyDescent="0.3">
      <c r="D32" s="4"/>
    </row>
    <row r="33" spans="4:17" x14ac:dyDescent="0.3">
      <c r="D33" s="4"/>
      <c r="M33" s="137" t="s">
        <v>60</v>
      </c>
      <c r="N33" s="137"/>
      <c r="O33" s="137"/>
      <c r="P33" s="137"/>
      <c r="Q33" s="37">
        <f>U30+AE30</f>
        <v>3013</v>
      </c>
    </row>
    <row r="34" spans="4:17" x14ac:dyDescent="0.3">
      <c r="D34" s="4"/>
      <c r="M34" s="137" t="s">
        <v>61</v>
      </c>
      <c r="N34" s="137"/>
      <c r="O34" s="137"/>
      <c r="P34" s="137"/>
      <c r="Q34" s="47">
        <f>AE30/C30*100</f>
        <v>21.364690294799601</v>
      </c>
    </row>
    <row r="35" spans="4:17" x14ac:dyDescent="0.3">
      <c r="D35" s="4"/>
    </row>
    <row r="36" spans="4:17" x14ac:dyDescent="0.3">
      <c r="D36" s="4"/>
    </row>
    <row r="37" spans="4:17" x14ac:dyDescent="0.3">
      <c r="D37" s="4"/>
    </row>
    <row r="38" spans="4:17" x14ac:dyDescent="0.3">
      <c r="D38" s="4"/>
    </row>
    <row r="39" spans="4:17" x14ac:dyDescent="0.3">
      <c r="D39" s="4"/>
    </row>
    <row r="40" spans="4:17" x14ac:dyDescent="0.3">
      <c r="D40" s="4"/>
    </row>
    <row r="41" spans="4:17" x14ac:dyDescent="0.3">
      <c r="D41" s="4"/>
    </row>
    <row r="42" spans="4:17" x14ac:dyDescent="0.3">
      <c r="D42" s="4"/>
    </row>
    <row r="43" spans="4:17" x14ac:dyDescent="0.3">
      <c r="D43" s="4"/>
    </row>
    <row r="44" spans="4:17" x14ac:dyDescent="0.3">
      <c r="D44" s="4"/>
    </row>
    <row r="45" spans="4:17" x14ac:dyDescent="0.3">
      <c r="D45" s="4"/>
    </row>
    <row r="46" spans="4:17" x14ac:dyDescent="0.3">
      <c r="D46" s="4"/>
    </row>
    <row r="47" spans="4:17" x14ac:dyDescent="0.3">
      <c r="D47" s="4"/>
    </row>
    <row r="48" spans="4:17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</sheetData>
  <mergeCells count="16">
    <mergeCell ref="BJ3:BJ4"/>
    <mergeCell ref="M33:P33"/>
    <mergeCell ref="M34:P34"/>
    <mergeCell ref="A1:F1"/>
    <mergeCell ref="AF2:BH2"/>
    <mergeCell ref="L3:T3"/>
    <mergeCell ref="V3:AD3"/>
    <mergeCell ref="AF3:AN3"/>
    <mergeCell ref="AP3:AX3"/>
    <mergeCell ref="AZ3:BH3"/>
    <mergeCell ref="H3:H4"/>
    <mergeCell ref="I3:I4"/>
    <mergeCell ref="J3:J4"/>
    <mergeCell ref="K3:K4"/>
    <mergeCell ref="H2:I2"/>
    <mergeCell ref="J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2E56-48C4-4224-8583-307377CDC9DE}">
  <dimension ref="A1:BF103"/>
  <sheetViews>
    <sheetView topLeftCell="A4" workbookViewId="0">
      <selection activeCell="AJ38" sqref="AJ38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6.54296875" style="1" bestFit="1" customWidth="1"/>
    <col min="6" max="6" width="15.7265625" style="1" bestFit="1" customWidth="1"/>
    <col min="7" max="7" width="15.7265625" style="1" hidden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1" width="3.81640625" style="1" bestFit="1" customWidth="1"/>
    <col min="12" max="13" width="4.7265625" style="1" bestFit="1" customWidth="1"/>
    <col min="14" max="14" width="3.81640625" style="1" bestFit="1" customWidth="1"/>
    <col min="15" max="15" width="4.54296875" style="1" bestFit="1" customWidth="1"/>
    <col min="16" max="16" width="3.54296875" style="1" bestFit="1" customWidth="1"/>
    <col min="17" max="17" width="4.4531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29" width="4.1796875" style="1" bestFit="1" customWidth="1"/>
    <col min="30" max="30" width="4.453125" style="1" bestFit="1" customWidth="1"/>
    <col min="31" max="34" width="3.81640625" style="1" bestFit="1" customWidth="1"/>
    <col min="35" max="35" width="4.54296875" style="1" bestFit="1" customWidth="1"/>
    <col min="36" max="36" width="3.54296875" style="1" bestFit="1" customWidth="1"/>
    <col min="37" max="37" width="4.453125" style="2" bestFit="1" customWidth="1"/>
    <col min="38" max="39" width="3.54296875" style="1" bestFit="1" customWidth="1"/>
    <col min="40" max="40" width="4.453125" style="1" bestFit="1" customWidth="1"/>
    <col min="41" max="44" width="3.81640625" style="1" bestFit="1" customWidth="1"/>
    <col min="45" max="45" width="4.54296875" style="1" bestFit="1" customWidth="1"/>
    <col min="46" max="46" width="3.54296875" style="1" bestFit="1" customWidth="1"/>
    <col min="47" max="47" width="4.453125" style="3" bestFit="1" customWidth="1"/>
    <col min="48" max="49" width="3.54296875" style="1" bestFit="1" customWidth="1"/>
    <col min="50" max="50" width="4.453125" style="1" bestFit="1" customWidth="1"/>
    <col min="51" max="54" width="3.81640625" style="1" bestFit="1" customWidth="1"/>
    <col min="55" max="55" width="4.54296875" style="1" bestFit="1" customWidth="1"/>
    <col min="56" max="56" width="3.54296875" style="1" bestFit="1" customWidth="1"/>
    <col min="57" max="57" width="4.81640625" style="1" bestFit="1" customWidth="1"/>
    <col min="58" max="58" width="38.1796875" style="1" bestFit="1" customWidth="1"/>
    <col min="59" max="16384" width="10.453125" style="1"/>
  </cols>
  <sheetData>
    <row r="1" spans="1:58" ht="21" x14ac:dyDescent="0.5">
      <c r="A1" s="124" t="s">
        <v>209</v>
      </c>
      <c r="B1" s="124"/>
      <c r="C1" s="124"/>
      <c r="D1" s="124"/>
      <c r="E1" s="124"/>
      <c r="F1" s="124"/>
      <c r="G1" s="34"/>
    </row>
    <row r="2" spans="1:58" x14ac:dyDescent="0.3">
      <c r="D2" s="4"/>
      <c r="AB2" s="119" t="s">
        <v>3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</row>
    <row r="3" spans="1:58" x14ac:dyDescent="0.3">
      <c r="D3" s="4"/>
      <c r="H3" s="119" t="s">
        <v>9</v>
      </c>
      <c r="I3" s="119"/>
      <c r="J3" s="119"/>
      <c r="K3" s="119"/>
      <c r="L3" s="119"/>
      <c r="M3" s="119"/>
      <c r="N3" s="119"/>
      <c r="O3" s="119"/>
      <c r="P3" s="119"/>
      <c r="Q3" s="5"/>
      <c r="R3" s="120" t="s">
        <v>10</v>
      </c>
      <c r="S3" s="121"/>
      <c r="T3" s="121"/>
      <c r="U3" s="121"/>
      <c r="V3" s="121"/>
      <c r="W3" s="121"/>
      <c r="X3" s="121"/>
      <c r="Y3" s="121"/>
      <c r="Z3" s="122"/>
      <c r="AA3" s="5"/>
      <c r="AB3" s="120" t="s">
        <v>11</v>
      </c>
      <c r="AC3" s="121"/>
      <c r="AD3" s="121"/>
      <c r="AE3" s="121"/>
      <c r="AF3" s="121"/>
      <c r="AG3" s="121"/>
      <c r="AH3" s="121"/>
      <c r="AI3" s="121"/>
      <c r="AJ3" s="122"/>
      <c r="AK3" s="6"/>
      <c r="AL3" s="120" t="s">
        <v>12</v>
      </c>
      <c r="AM3" s="121"/>
      <c r="AN3" s="121"/>
      <c r="AO3" s="121"/>
      <c r="AP3" s="121"/>
      <c r="AQ3" s="121"/>
      <c r="AR3" s="121"/>
      <c r="AS3" s="121"/>
      <c r="AT3" s="122"/>
      <c r="AU3" s="7"/>
      <c r="AV3" s="119" t="s">
        <v>13</v>
      </c>
      <c r="AW3" s="119"/>
      <c r="AX3" s="119"/>
      <c r="AY3" s="119"/>
      <c r="AZ3" s="119"/>
      <c r="BA3" s="119"/>
      <c r="BB3" s="119"/>
      <c r="BC3" s="119"/>
      <c r="BD3" s="119"/>
      <c r="BE3" s="5"/>
      <c r="BF3" s="123" t="s">
        <v>4</v>
      </c>
    </row>
    <row r="4" spans="1:58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9" t="s">
        <v>28</v>
      </c>
      <c r="P4" s="10" t="s">
        <v>29</v>
      </c>
      <c r="Q4" s="9" t="s">
        <v>30</v>
      </c>
      <c r="R4" s="11" t="s">
        <v>21</v>
      </c>
      <c r="S4" s="7" t="s">
        <v>22</v>
      </c>
      <c r="T4" s="7" t="s">
        <v>23</v>
      </c>
      <c r="U4" s="7" t="s">
        <v>24</v>
      </c>
      <c r="V4" s="7" t="s">
        <v>25</v>
      </c>
      <c r="W4" s="7" t="s">
        <v>26</v>
      </c>
      <c r="X4" s="7" t="s">
        <v>27</v>
      </c>
      <c r="Y4" s="9" t="s">
        <v>28</v>
      </c>
      <c r="Z4" s="10" t="s">
        <v>29</v>
      </c>
      <c r="AA4" s="9" t="s">
        <v>31</v>
      </c>
      <c r="AB4" s="12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10" t="s">
        <v>29</v>
      </c>
      <c r="AK4" s="6" t="s">
        <v>30</v>
      </c>
      <c r="AL4" s="12" t="s">
        <v>21</v>
      </c>
      <c r="AM4" s="9" t="s">
        <v>22</v>
      </c>
      <c r="AN4" s="9" t="s">
        <v>23</v>
      </c>
      <c r="AO4" s="9" t="s">
        <v>24</v>
      </c>
      <c r="AP4" s="9" t="s">
        <v>25</v>
      </c>
      <c r="AQ4" s="9" t="s">
        <v>26</v>
      </c>
      <c r="AR4" s="9" t="s">
        <v>27</v>
      </c>
      <c r="AS4" s="9" t="s">
        <v>28</v>
      </c>
      <c r="AT4" s="10" t="s">
        <v>29</v>
      </c>
      <c r="AU4" s="9" t="s">
        <v>30</v>
      </c>
      <c r="AV4" s="12" t="s">
        <v>21</v>
      </c>
      <c r="AW4" s="9" t="s">
        <v>22</v>
      </c>
      <c r="AX4" s="9" t="s">
        <v>23</v>
      </c>
      <c r="AY4" s="9" t="s">
        <v>24</v>
      </c>
      <c r="AZ4" s="9" t="s">
        <v>25</v>
      </c>
      <c r="BA4" s="9" t="s">
        <v>26</v>
      </c>
      <c r="BB4" s="9" t="s">
        <v>27</v>
      </c>
      <c r="BC4" s="9" t="s">
        <v>28</v>
      </c>
      <c r="BD4" s="9" t="s">
        <v>29</v>
      </c>
      <c r="BE4" s="9" t="s">
        <v>31</v>
      </c>
      <c r="BF4" s="123"/>
    </row>
    <row r="5" spans="1:58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6"/>
      <c r="Q5" s="25"/>
      <c r="R5" s="27"/>
      <c r="S5" s="24"/>
      <c r="T5" s="24"/>
      <c r="U5" s="24"/>
      <c r="V5" s="24"/>
      <c r="W5" s="24"/>
      <c r="X5" s="24"/>
      <c r="Y5" s="25"/>
      <c r="Z5" s="26"/>
      <c r="AA5" s="25"/>
      <c r="AB5" s="28"/>
      <c r="AC5" s="25"/>
      <c r="AD5" s="25"/>
      <c r="AE5" s="25"/>
      <c r="AF5" s="25"/>
      <c r="AG5" s="25"/>
      <c r="AH5" s="25"/>
      <c r="AI5" s="25"/>
      <c r="AJ5" s="26"/>
      <c r="AK5" s="23"/>
      <c r="AL5" s="28"/>
      <c r="AM5" s="25"/>
      <c r="AN5" s="25"/>
      <c r="AO5" s="25"/>
      <c r="AP5" s="25"/>
      <c r="AQ5" s="25"/>
      <c r="AR5" s="25"/>
      <c r="AS5" s="25"/>
      <c r="AT5" s="26"/>
      <c r="AU5" s="25"/>
      <c r="AV5" s="28"/>
      <c r="AW5" s="25"/>
      <c r="AX5" s="25"/>
      <c r="AY5" s="25"/>
      <c r="AZ5" s="25"/>
      <c r="BA5" s="25"/>
      <c r="BB5" s="25"/>
      <c r="BC5" s="25"/>
      <c r="BD5" s="25"/>
      <c r="BE5" s="25"/>
      <c r="BF5" s="13"/>
    </row>
    <row r="6" spans="1:58" x14ac:dyDescent="0.3">
      <c r="A6" s="33">
        <v>1</v>
      </c>
      <c r="B6" s="38" t="s">
        <v>210</v>
      </c>
      <c r="C6" s="39">
        <v>38</v>
      </c>
      <c r="D6" s="39" t="s">
        <v>143</v>
      </c>
      <c r="E6" s="39" t="s">
        <v>211</v>
      </c>
      <c r="F6" s="40">
        <v>43556</v>
      </c>
      <c r="G6" s="14"/>
      <c r="H6" s="33">
        <v>4</v>
      </c>
      <c r="I6" s="33">
        <v>19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9">
        <f>SUM(H6:P6)</f>
        <v>23</v>
      </c>
      <c r="R6" s="33">
        <v>9</v>
      </c>
      <c r="S6" s="33">
        <v>6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9">
        <f>SUM(R6:Z6)</f>
        <v>15</v>
      </c>
      <c r="AB6" s="33">
        <v>3</v>
      </c>
      <c r="AC6" s="33">
        <v>3</v>
      </c>
      <c r="AD6" s="33">
        <v>0</v>
      </c>
      <c r="AE6" s="33">
        <v>0</v>
      </c>
      <c r="AF6" s="33">
        <v>0</v>
      </c>
      <c r="AG6" s="33">
        <v>0</v>
      </c>
      <c r="AH6" s="33">
        <v>0</v>
      </c>
      <c r="AI6" s="33">
        <v>0</v>
      </c>
      <c r="AJ6" s="33">
        <v>0</v>
      </c>
      <c r="AK6" s="9">
        <f>SUM(AB6:AJ6)</f>
        <v>6</v>
      </c>
      <c r="AL6" s="33">
        <v>0</v>
      </c>
      <c r="AM6" s="33">
        <v>0</v>
      </c>
      <c r="AN6" s="33">
        <v>0</v>
      </c>
      <c r="AO6" s="33">
        <v>0</v>
      </c>
      <c r="AP6" s="33">
        <v>0</v>
      </c>
      <c r="AQ6" s="33">
        <v>0</v>
      </c>
      <c r="AR6" s="33">
        <v>0</v>
      </c>
      <c r="AS6" s="33">
        <v>0</v>
      </c>
      <c r="AT6" s="33">
        <v>0</v>
      </c>
      <c r="AU6" s="9">
        <f>SUM(AL6:AT6)</f>
        <v>0</v>
      </c>
      <c r="AV6" s="33">
        <v>6</v>
      </c>
      <c r="AW6" s="33">
        <v>3</v>
      </c>
      <c r="AX6" s="33">
        <v>0</v>
      </c>
      <c r="AY6" s="33">
        <v>0</v>
      </c>
      <c r="AZ6" s="33">
        <v>0</v>
      </c>
      <c r="BA6" s="33">
        <v>0</v>
      </c>
      <c r="BB6" s="33">
        <v>0</v>
      </c>
      <c r="BC6" s="33">
        <v>0</v>
      </c>
      <c r="BD6" s="33">
        <v>0</v>
      </c>
      <c r="BE6" s="9">
        <f>SUM(AV6:BD6)</f>
        <v>9</v>
      </c>
      <c r="BF6" s="13"/>
    </row>
    <row r="7" spans="1:58" x14ac:dyDescent="0.3">
      <c r="A7" s="33"/>
      <c r="B7" s="38" t="s">
        <v>212</v>
      </c>
      <c r="C7" s="39">
        <v>134</v>
      </c>
      <c r="D7" s="39" t="s">
        <v>127</v>
      </c>
      <c r="E7" s="39" t="s">
        <v>213</v>
      </c>
      <c r="F7" s="40">
        <v>43566</v>
      </c>
      <c r="G7" s="14"/>
      <c r="H7" s="33">
        <v>0</v>
      </c>
      <c r="I7" s="33">
        <v>15</v>
      </c>
      <c r="J7" s="33">
        <v>0</v>
      </c>
      <c r="K7" s="33">
        <v>0</v>
      </c>
      <c r="L7" s="33">
        <v>6</v>
      </c>
      <c r="M7" s="33">
        <v>47</v>
      </c>
      <c r="N7" s="33">
        <v>23</v>
      </c>
      <c r="O7" s="33">
        <v>3</v>
      </c>
      <c r="P7" s="33">
        <v>0</v>
      </c>
      <c r="Q7" s="9">
        <f t="shared" ref="Q7:Q9" si="0">SUM(H7:P7)</f>
        <v>94</v>
      </c>
      <c r="R7" s="33">
        <v>0</v>
      </c>
      <c r="S7" s="33">
        <v>24</v>
      </c>
      <c r="T7" s="33">
        <v>0</v>
      </c>
      <c r="U7" s="33">
        <v>0</v>
      </c>
      <c r="V7" s="33">
        <v>0</v>
      </c>
      <c r="W7" s="33">
        <v>16</v>
      </c>
      <c r="X7" s="33">
        <v>0</v>
      </c>
      <c r="Y7" s="33">
        <v>0</v>
      </c>
      <c r="Z7" s="33">
        <v>0</v>
      </c>
      <c r="AA7" s="9">
        <f t="shared" ref="AA7:AA9" si="1">SUM(R7:Z7)</f>
        <v>40</v>
      </c>
      <c r="AB7" s="33">
        <v>0</v>
      </c>
      <c r="AC7" s="33">
        <v>24</v>
      </c>
      <c r="AD7" s="33">
        <v>0</v>
      </c>
      <c r="AE7" s="33">
        <v>0</v>
      </c>
      <c r="AF7" s="33">
        <v>0</v>
      </c>
      <c r="AG7" s="33">
        <v>10</v>
      </c>
      <c r="AH7" s="33">
        <v>0</v>
      </c>
      <c r="AI7" s="33">
        <v>0</v>
      </c>
      <c r="AJ7" s="33">
        <v>0</v>
      </c>
      <c r="AK7" s="9">
        <f t="shared" ref="AK7:AK9" si="2">SUM(AB7:AJ7)</f>
        <v>34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3">
        <v>0</v>
      </c>
      <c r="AT7" s="33">
        <v>0</v>
      </c>
      <c r="AU7" s="9">
        <f t="shared" ref="AU7:AU9" si="3">SUM(AL7:AT7)</f>
        <v>0</v>
      </c>
      <c r="AV7" s="33">
        <v>0</v>
      </c>
      <c r="AW7" s="33">
        <v>0</v>
      </c>
      <c r="AX7" s="33">
        <v>0</v>
      </c>
      <c r="AY7" s="33">
        <v>0</v>
      </c>
      <c r="AZ7" s="33">
        <v>0</v>
      </c>
      <c r="BA7" s="33">
        <v>6</v>
      </c>
      <c r="BB7" s="33">
        <v>0</v>
      </c>
      <c r="BC7" s="33">
        <v>0</v>
      </c>
      <c r="BD7" s="33">
        <v>0</v>
      </c>
      <c r="BE7" s="9">
        <f t="shared" ref="BE7:BE9" si="4">SUM(AV7:BD7)</f>
        <v>6</v>
      </c>
      <c r="BF7" s="13"/>
    </row>
    <row r="8" spans="1:58" x14ac:dyDescent="0.3">
      <c r="A8" s="13"/>
      <c r="B8" s="38" t="s">
        <v>214</v>
      </c>
      <c r="C8" s="39">
        <v>15</v>
      </c>
      <c r="D8" s="39" t="s">
        <v>143</v>
      </c>
      <c r="E8" s="39" t="s">
        <v>215</v>
      </c>
      <c r="F8" s="40">
        <v>43579</v>
      </c>
      <c r="G8" s="14"/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8</v>
      </c>
      <c r="N8" s="33">
        <v>5</v>
      </c>
      <c r="O8" s="33">
        <v>2</v>
      </c>
      <c r="P8" s="33">
        <v>0</v>
      </c>
      <c r="Q8" s="9">
        <f t="shared" si="0"/>
        <v>15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9">
        <f t="shared" si="1"/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9">
        <f t="shared" si="2"/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9">
        <f t="shared" si="3"/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5">
        <v>0</v>
      </c>
      <c r="BE8" s="9">
        <f t="shared" si="4"/>
        <v>0</v>
      </c>
      <c r="BF8" s="13" t="s">
        <v>216</v>
      </c>
    </row>
    <row r="9" spans="1:58" x14ac:dyDescent="0.3">
      <c r="A9" s="13"/>
      <c r="B9" s="38" t="s">
        <v>217</v>
      </c>
      <c r="C9" s="39">
        <v>23</v>
      </c>
      <c r="D9" s="39" t="s">
        <v>218</v>
      </c>
      <c r="E9" s="39" t="s">
        <v>219</v>
      </c>
      <c r="F9" s="40">
        <v>43586</v>
      </c>
      <c r="G9" s="14"/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7</v>
      </c>
      <c r="N9" s="33">
        <v>9</v>
      </c>
      <c r="O9" s="33">
        <v>0</v>
      </c>
      <c r="P9" s="33">
        <v>0</v>
      </c>
      <c r="Q9" s="9">
        <f t="shared" si="0"/>
        <v>16</v>
      </c>
      <c r="R9" s="33">
        <v>0</v>
      </c>
      <c r="S9" s="33">
        <v>0</v>
      </c>
      <c r="T9" s="33">
        <v>0</v>
      </c>
      <c r="U9" s="33">
        <v>0</v>
      </c>
      <c r="V9" s="33">
        <v>2</v>
      </c>
      <c r="W9" s="33">
        <v>4</v>
      </c>
      <c r="X9" s="33">
        <v>1</v>
      </c>
      <c r="Y9" s="33">
        <v>0</v>
      </c>
      <c r="Z9" s="33">
        <v>0</v>
      </c>
      <c r="AA9" s="9">
        <f t="shared" si="1"/>
        <v>7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2</v>
      </c>
      <c r="AH9" s="45">
        <v>1</v>
      </c>
      <c r="AI9" s="45">
        <v>0</v>
      </c>
      <c r="AJ9" s="45">
        <v>0</v>
      </c>
      <c r="AK9" s="9">
        <f t="shared" si="2"/>
        <v>3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0</v>
      </c>
      <c r="AT9" s="45">
        <v>0</v>
      </c>
      <c r="AU9" s="9">
        <f t="shared" si="3"/>
        <v>0</v>
      </c>
      <c r="AV9" s="45">
        <v>0</v>
      </c>
      <c r="AW9" s="45">
        <v>0</v>
      </c>
      <c r="AX9" s="45">
        <v>0</v>
      </c>
      <c r="AY9" s="45">
        <v>0</v>
      </c>
      <c r="AZ9" s="45">
        <v>2</v>
      </c>
      <c r="BA9" s="45">
        <v>2</v>
      </c>
      <c r="BB9" s="45">
        <v>0</v>
      </c>
      <c r="BC9" s="45">
        <v>0</v>
      </c>
      <c r="BD9" s="45">
        <v>0</v>
      </c>
      <c r="BE9" s="9">
        <f t="shared" si="4"/>
        <v>4</v>
      </c>
      <c r="BF9" s="13"/>
    </row>
    <row r="10" spans="1:58" x14ac:dyDescent="0.3">
      <c r="A10" s="8"/>
      <c r="B10" s="8" t="s">
        <v>50</v>
      </c>
      <c r="C10" s="8">
        <f>SUM(C4:C9)</f>
        <v>210</v>
      </c>
      <c r="D10" s="8"/>
      <c r="E10" s="8"/>
      <c r="F10" s="8" t="s">
        <v>51</v>
      </c>
      <c r="G10" s="8"/>
      <c r="H10" s="20">
        <f t="shared" ref="H10:Y10" si="5">SUM(H4:H9)</f>
        <v>4</v>
      </c>
      <c r="I10" s="20">
        <f t="shared" si="5"/>
        <v>34</v>
      </c>
      <c r="J10" s="20">
        <f t="shared" si="5"/>
        <v>0</v>
      </c>
      <c r="K10" s="20">
        <f t="shared" si="5"/>
        <v>0</v>
      </c>
      <c r="L10" s="20">
        <f t="shared" si="5"/>
        <v>6</v>
      </c>
      <c r="M10" s="20">
        <f t="shared" si="5"/>
        <v>62</v>
      </c>
      <c r="N10" s="20">
        <f t="shared" si="5"/>
        <v>37</v>
      </c>
      <c r="O10" s="20">
        <f t="shared" si="5"/>
        <v>5</v>
      </c>
      <c r="P10" s="20">
        <f t="shared" si="5"/>
        <v>0</v>
      </c>
      <c r="Q10" s="20">
        <f t="shared" si="5"/>
        <v>148</v>
      </c>
      <c r="R10" s="20">
        <f t="shared" si="5"/>
        <v>9</v>
      </c>
      <c r="S10" s="20">
        <f t="shared" si="5"/>
        <v>30</v>
      </c>
      <c r="T10" s="20">
        <f t="shared" si="5"/>
        <v>0</v>
      </c>
      <c r="U10" s="20">
        <f t="shared" si="5"/>
        <v>0</v>
      </c>
      <c r="V10" s="20">
        <f t="shared" si="5"/>
        <v>2</v>
      </c>
      <c r="W10" s="20">
        <f t="shared" si="5"/>
        <v>20</v>
      </c>
      <c r="X10" s="20">
        <f t="shared" si="5"/>
        <v>1</v>
      </c>
      <c r="Y10" s="20">
        <f t="shared" si="5"/>
        <v>0</v>
      </c>
      <c r="Z10" s="20">
        <f t="shared" ref="Z10:BE10" si="6">SUM(Z6:Z9)</f>
        <v>0</v>
      </c>
      <c r="AA10" s="29">
        <f t="shared" si="6"/>
        <v>62</v>
      </c>
      <c r="AB10" s="20">
        <f t="shared" si="6"/>
        <v>3</v>
      </c>
      <c r="AC10" s="20">
        <f t="shared" si="6"/>
        <v>27</v>
      </c>
      <c r="AD10" s="20">
        <f t="shared" si="6"/>
        <v>0</v>
      </c>
      <c r="AE10" s="20">
        <f t="shared" si="6"/>
        <v>0</v>
      </c>
      <c r="AF10" s="20">
        <f t="shared" si="6"/>
        <v>0</v>
      </c>
      <c r="AG10" s="20">
        <f t="shared" si="6"/>
        <v>12</v>
      </c>
      <c r="AH10" s="20">
        <f t="shared" si="6"/>
        <v>1</v>
      </c>
      <c r="AI10" s="20">
        <f t="shared" si="6"/>
        <v>0</v>
      </c>
      <c r="AJ10" s="20">
        <f t="shared" si="6"/>
        <v>0</v>
      </c>
      <c r="AK10" s="19">
        <f t="shared" si="6"/>
        <v>43</v>
      </c>
      <c r="AL10" s="20">
        <f t="shared" si="6"/>
        <v>0</v>
      </c>
      <c r="AM10" s="20">
        <f t="shared" si="6"/>
        <v>0</v>
      </c>
      <c r="AN10" s="20">
        <f t="shared" si="6"/>
        <v>0</v>
      </c>
      <c r="AO10" s="20">
        <f t="shared" si="6"/>
        <v>0</v>
      </c>
      <c r="AP10" s="20">
        <f t="shared" si="6"/>
        <v>0</v>
      </c>
      <c r="AQ10" s="20">
        <f t="shared" si="6"/>
        <v>0</v>
      </c>
      <c r="AR10" s="20">
        <f t="shared" si="6"/>
        <v>0</v>
      </c>
      <c r="AS10" s="20">
        <f t="shared" si="6"/>
        <v>0</v>
      </c>
      <c r="AT10" s="20">
        <f t="shared" si="6"/>
        <v>0</v>
      </c>
      <c r="AU10" s="29">
        <f t="shared" si="6"/>
        <v>0</v>
      </c>
      <c r="AV10" s="20">
        <f t="shared" si="6"/>
        <v>6</v>
      </c>
      <c r="AW10" s="20">
        <f t="shared" si="6"/>
        <v>3</v>
      </c>
      <c r="AX10" s="20">
        <f t="shared" si="6"/>
        <v>0</v>
      </c>
      <c r="AY10" s="20">
        <f t="shared" si="6"/>
        <v>0</v>
      </c>
      <c r="AZ10" s="20">
        <f t="shared" si="6"/>
        <v>2</v>
      </c>
      <c r="BA10" s="20">
        <f t="shared" si="6"/>
        <v>8</v>
      </c>
      <c r="BB10" s="20">
        <f t="shared" si="6"/>
        <v>0</v>
      </c>
      <c r="BC10" s="20">
        <f t="shared" si="6"/>
        <v>0</v>
      </c>
      <c r="BD10" s="20">
        <f t="shared" si="6"/>
        <v>0</v>
      </c>
      <c r="BE10" s="29">
        <f t="shared" si="6"/>
        <v>19</v>
      </c>
      <c r="BF10" s="13"/>
    </row>
    <row r="11" spans="1:58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3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13"/>
    </row>
    <row r="12" spans="1:58" x14ac:dyDescent="0.3">
      <c r="A12" s="33">
        <v>2</v>
      </c>
      <c r="B12" s="38" t="s">
        <v>220</v>
      </c>
      <c r="C12" s="39">
        <v>328</v>
      </c>
      <c r="D12" s="39" t="s">
        <v>33</v>
      </c>
      <c r="E12" s="39" t="s">
        <v>221</v>
      </c>
      <c r="F12" s="42">
        <v>43648</v>
      </c>
      <c r="G12" s="14"/>
      <c r="H12" s="33">
        <v>197</v>
      </c>
      <c r="I12" s="33">
        <v>131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8">
        <f>SUM(H12:P12)</f>
        <v>328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13">
        <v>0</v>
      </c>
      <c r="AA12" s="8">
        <f>SUM(R12:Z12)</f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9">
        <f>SUM(AB12:AJ12)</f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0</v>
      </c>
      <c r="AU12" s="8">
        <f>SUM(AL12:AT12)</f>
        <v>0</v>
      </c>
      <c r="AV12" s="45">
        <v>0</v>
      </c>
      <c r="AW12" s="45">
        <v>0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8">
        <f>SUM(AV12:BD12)</f>
        <v>0</v>
      </c>
      <c r="BF12" s="13" t="s">
        <v>176</v>
      </c>
    </row>
    <row r="13" spans="1:58" x14ac:dyDescent="0.3">
      <c r="A13" s="13"/>
      <c r="B13" s="38" t="s">
        <v>222</v>
      </c>
      <c r="C13" s="39">
        <v>200</v>
      </c>
      <c r="D13" s="39" t="s">
        <v>33</v>
      </c>
      <c r="E13" s="39" t="s">
        <v>223</v>
      </c>
      <c r="F13" s="40">
        <v>43661</v>
      </c>
      <c r="G13" s="14"/>
      <c r="H13" s="33">
        <v>200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8">
        <f t="shared" ref="Q13:Q22" si="7">SUM(H13:P13)</f>
        <v>200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13">
        <v>0</v>
      </c>
      <c r="AA13" s="8">
        <f t="shared" ref="AA13:AA22" si="8">SUM(R13:Z13)</f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9">
        <f t="shared" ref="AK13:AK22" si="9">SUM(AB13:AJ13)</f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5">
        <v>0</v>
      </c>
      <c r="AU13" s="8">
        <f t="shared" ref="AU13:AU22" si="10">SUM(AL13:AT13)</f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45">
        <v>0</v>
      </c>
      <c r="BB13" s="45">
        <v>0</v>
      </c>
      <c r="BC13" s="45">
        <v>0</v>
      </c>
      <c r="BD13" s="45">
        <v>0</v>
      </c>
      <c r="BE13" s="8">
        <f t="shared" ref="BE13:BE22" si="11">SUM(AV13:BD13)</f>
        <v>0</v>
      </c>
      <c r="BF13" s="13" t="s">
        <v>35</v>
      </c>
    </row>
    <row r="14" spans="1:58" x14ac:dyDescent="0.3">
      <c r="A14" s="13"/>
      <c r="B14" s="41" t="s">
        <v>224</v>
      </c>
      <c r="C14" s="41">
        <v>14</v>
      </c>
      <c r="D14" s="41" t="s">
        <v>159</v>
      </c>
      <c r="E14" s="41" t="s">
        <v>225</v>
      </c>
      <c r="F14" s="43">
        <v>43665</v>
      </c>
      <c r="G14" s="14"/>
      <c r="H14" s="33">
        <v>0</v>
      </c>
      <c r="I14" s="33">
        <v>0</v>
      </c>
      <c r="J14" s="33">
        <v>0</v>
      </c>
      <c r="K14" s="33">
        <v>0</v>
      </c>
      <c r="L14" s="33">
        <v>2</v>
      </c>
      <c r="M14" s="33">
        <v>9</v>
      </c>
      <c r="N14" s="33">
        <v>3</v>
      </c>
      <c r="O14" s="33">
        <v>0</v>
      </c>
      <c r="P14" s="33">
        <v>0</v>
      </c>
      <c r="Q14" s="8">
        <f t="shared" si="7"/>
        <v>14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13">
        <v>0</v>
      </c>
      <c r="AA14" s="8">
        <f t="shared" si="8"/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9">
        <f t="shared" si="9"/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8">
        <f t="shared" si="10"/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8">
        <f t="shared" si="11"/>
        <v>0</v>
      </c>
      <c r="BF14" s="13" t="s">
        <v>226</v>
      </c>
    </row>
    <row r="15" spans="1:58" x14ac:dyDescent="0.3">
      <c r="A15" s="13"/>
      <c r="B15" s="38" t="s">
        <v>227</v>
      </c>
      <c r="C15" s="39">
        <v>294</v>
      </c>
      <c r="D15" s="39" t="s">
        <v>33</v>
      </c>
      <c r="E15" s="39" t="s">
        <v>228</v>
      </c>
      <c r="F15" s="40">
        <v>43676</v>
      </c>
      <c r="G15" s="14"/>
      <c r="H15" s="33">
        <v>134</v>
      </c>
      <c r="I15" s="33">
        <v>123</v>
      </c>
      <c r="J15" s="33">
        <v>8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8">
        <f t="shared" si="7"/>
        <v>265</v>
      </c>
      <c r="R15" s="33">
        <v>14</v>
      </c>
      <c r="S15" s="33">
        <v>14</v>
      </c>
      <c r="T15" s="33">
        <v>1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13">
        <v>0</v>
      </c>
      <c r="AA15" s="8">
        <f t="shared" si="8"/>
        <v>29</v>
      </c>
      <c r="AB15" s="45">
        <v>14</v>
      </c>
      <c r="AC15" s="45">
        <v>14</v>
      </c>
      <c r="AD15" s="45">
        <v>1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9">
        <f t="shared" si="9"/>
        <v>29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8">
        <f t="shared" si="10"/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8">
        <f t="shared" si="11"/>
        <v>0</v>
      </c>
      <c r="BF15" s="13" t="s">
        <v>176</v>
      </c>
    </row>
    <row r="16" spans="1:58" x14ac:dyDescent="0.3">
      <c r="A16" s="13"/>
      <c r="B16" s="38" t="s">
        <v>229</v>
      </c>
      <c r="C16" s="39">
        <v>13</v>
      </c>
      <c r="D16" s="39" t="s">
        <v>83</v>
      </c>
      <c r="E16" s="39" t="s">
        <v>230</v>
      </c>
      <c r="F16" s="40">
        <v>43679</v>
      </c>
      <c r="G16" s="14"/>
      <c r="H16" s="33">
        <v>0</v>
      </c>
      <c r="I16" s="33">
        <v>9</v>
      </c>
      <c r="J16" s="33">
        <v>4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8">
        <f t="shared" si="7"/>
        <v>13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13">
        <v>0</v>
      </c>
      <c r="AA16" s="8">
        <f t="shared" si="8"/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9">
        <f t="shared" si="9"/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8">
        <f t="shared" si="10"/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8">
        <f t="shared" si="11"/>
        <v>0</v>
      </c>
      <c r="BF16" s="13" t="s">
        <v>231</v>
      </c>
    </row>
    <row r="17" spans="1:58" x14ac:dyDescent="0.3">
      <c r="A17" s="13"/>
      <c r="B17" s="38" t="s">
        <v>232</v>
      </c>
      <c r="C17" s="39">
        <v>80</v>
      </c>
      <c r="D17" s="39" t="s">
        <v>233</v>
      </c>
      <c r="E17" s="39" t="s">
        <v>234</v>
      </c>
      <c r="F17" s="40">
        <v>43713</v>
      </c>
      <c r="G17" s="14"/>
      <c r="H17" s="33">
        <v>0</v>
      </c>
      <c r="I17" s="33">
        <v>9</v>
      </c>
      <c r="J17" s="33">
        <v>0</v>
      </c>
      <c r="K17" s="33">
        <v>0</v>
      </c>
      <c r="L17" s="33">
        <v>1</v>
      </c>
      <c r="M17" s="33">
        <v>37</v>
      </c>
      <c r="N17" s="33">
        <v>31</v>
      </c>
      <c r="O17" s="33">
        <v>2</v>
      </c>
      <c r="P17" s="33">
        <v>0</v>
      </c>
      <c r="Q17" s="8">
        <f t="shared" si="7"/>
        <v>80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13">
        <v>0</v>
      </c>
      <c r="AA17" s="8">
        <f t="shared" si="8"/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9">
        <f t="shared" si="9"/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5">
        <v>0</v>
      </c>
      <c r="AU17" s="8">
        <f t="shared" si="10"/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8">
        <f t="shared" si="11"/>
        <v>0</v>
      </c>
      <c r="BF17" s="13" t="s">
        <v>216</v>
      </c>
    </row>
    <row r="18" spans="1:58" x14ac:dyDescent="0.3">
      <c r="A18" s="13"/>
      <c r="B18" s="39" t="s">
        <v>235</v>
      </c>
      <c r="C18" s="39">
        <v>317</v>
      </c>
      <c r="D18" s="39" t="s">
        <v>77</v>
      </c>
      <c r="E18" s="39" t="s">
        <v>236</v>
      </c>
      <c r="F18" s="40">
        <v>43714</v>
      </c>
      <c r="G18" s="14"/>
      <c r="H18" s="33">
        <v>6</v>
      </c>
      <c r="I18" s="33">
        <v>57</v>
      </c>
      <c r="J18" s="33">
        <v>0</v>
      </c>
      <c r="K18" s="33">
        <v>0</v>
      </c>
      <c r="L18" s="33">
        <v>6</v>
      </c>
      <c r="M18" s="33">
        <v>36</v>
      </c>
      <c r="N18" s="33">
        <v>127</v>
      </c>
      <c r="O18" s="33">
        <v>14</v>
      </c>
      <c r="P18" s="33">
        <v>0</v>
      </c>
      <c r="Q18" s="8">
        <f t="shared" si="7"/>
        <v>246</v>
      </c>
      <c r="R18" s="33">
        <v>0</v>
      </c>
      <c r="S18" s="33">
        <v>18</v>
      </c>
      <c r="T18" s="33">
        <v>0</v>
      </c>
      <c r="U18" s="33">
        <v>0</v>
      </c>
      <c r="V18" s="33">
        <v>16</v>
      </c>
      <c r="W18" s="33">
        <v>29</v>
      </c>
      <c r="X18" s="33">
        <v>8</v>
      </c>
      <c r="Y18" s="33">
        <v>0</v>
      </c>
      <c r="Z18" s="13">
        <v>0</v>
      </c>
      <c r="AA18" s="8">
        <f t="shared" si="8"/>
        <v>71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9">
        <f t="shared" si="9"/>
        <v>0</v>
      </c>
      <c r="AL18" s="45">
        <v>0</v>
      </c>
      <c r="AM18" s="45">
        <v>6</v>
      </c>
      <c r="AN18" s="45">
        <v>0</v>
      </c>
      <c r="AO18" s="45">
        <v>0</v>
      </c>
      <c r="AP18" s="45">
        <v>1</v>
      </c>
      <c r="AQ18" s="45">
        <v>0</v>
      </c>
      <c r="AR18" s="45">
        <v>6</v>
      </c>
      <c r="AS18" s="45">
        <v>0</v>
      </c>
      <c r="AT18" s="45">
        <v>0</v>
      </c>
      <c r="AU18" s="8">
        <f t="shared" si="10"/>
        <v>13</v>
      </c>
      <c r="AV18" s="45">
        <v>0</v>
      </c>
      <c r="AW18" s="45">
        <v>12</v>
      </c>
      <c r="AX18" s="45">
        <v>0</v>
      </c>
      <c r="AY18" s="45">
        <v>0</v>
      </c>
      <c r="AZ18" s="45">
        <v>15</v>
      </c>
      <c r="BA18" s="45">
        <v>29</v>
      </c>
      <c r="BB18" s="45">
        <v>2</v>
      </c>
      <c r="BC18" s="45">
        <v>0</v>
      </c>
      <c r="BD18" s="45">
        <v>0</v>
      </c>
      <c r="BE18" s="8">
        <f t="shared" si="11"/>
        <v>58</v>
      </c>
      <c r="BF18" s="13"/>
    </row>
    <row r="19" spans="1:58" x14ac:dyDescent="0.3">
      <c r="A19" s="13"/>
      <c r="B19" s="38" t="s">
        <v>237</v>
      </c>
      <c r="C19" s="39">
        <v>112</v>
      </c>
      <c r="D19" s="39" t="s">
        <v>80</v>
      </c>
      <c r="E19" s="39" t="s">
        <v>238</v>
      </c>
      <c r="F19" s="40">
        <v>43727</v>
      </c>
      <c r="G19" s="14"/>
      <c r="H19" s="33">
        <v>78</v>
      </c>
      <c r="I19" s="33">
        <v>34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8">
        <f t="shared" si="7"/>
        <v>112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13">
        <v>0</v>
      </c>
      <c r="AA19" s="8">
        <f t="shared" si="8"/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9">
        <f t="shared" si="9"/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8">
        <f t="shared" si="10"/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8">
        <f t="shared" si="11"/>
        <v>0</v>
      </c>
      <c r="BF19" s="13" t="s">
        <v>35</v>
      </c>
    </row>
    <row r="20" spans="1:58" x14ac:dyDescent="0.3">
      <c r="A20" s="13"/>
      <c r="B20" s="38" t="s">
        <v>239</v>
      </c>
      <c r="C20" s="39">
        <v>152</v>
      </c>
      <c r="D20" s="39" t="s">
        <v>47</v>
      </c>
      <c r="E20" s="39" t="s">
        <v>240</v>
      </c>
      <c r="F20" s="40">
        <v>43732</v>
      </c>
      <c r="G20" s="14"/>
      <c r="H20" s="33">
        <v>0</v>
      </c>
      <c r="I20" s="33">
        <v>4</v>
      </c>
      <c r="J20" s="33">
        <v>0</v>
      </c>
      <c r="K20" s="33">
        <v>0</v>
      </c>
      <c r="L20" s="33">
        <v>6</v>
      </c>
      <c r="M20" s="33">
        <v>42</v>
      </c>
      <c r="N20" s="33">
        <v>45</v>
      </c>
      <c r="O20" s="33">
        <v>25</v>
      </c>
      <c r="P20" s="33">
        <v>0</v>
      </c>
      <c r="Q20" s="8">
        <f t="shared" si="7"/>
        <v>122</v>
      </c>
      <c r="R20" s="33">
        <v>0</v>
      </c>
      <c r="S20" s="33">
        <v>24</v>
      </c>
      <c r="T20" s="33">
        <v>0</v>
      </c>
      <c r="U20" s="33">
        <v>0</v>
      </c>
      <c r="V20" s="33">
        <v>1</v>
      </c>
      <c r="W20" s="33">
        <v>3</v>
      </c>
      <c r="X20" s="33">
        <v>2</v>
      </c>
      <c r="Y20" s="33">
        <v>0</v>
      </c>
      <c r="Z20" s="13">
        <v>0</v>
      </c>
      <c r="AA20" s="8">
        <f t="shared" si="8"/>
        <v>30</v>
      </c>
      <c r="AB20" s="45">
        <v>0</v>
      </c>
      <c r="AC20" s="45">
        <v>2</v>
      </c>
      <c r="AD20" s="45">
        <v>0</v>
      </c>
      <c r="AE20" s="45">
        <v>0</v>
      </c>
      <c r="AF20" s="45">
        <v>0</v>
      </c>
      <c r="AG20" s="45">
        <v>3</v>
      </c>
      <c r="AH20" s="45">
        <v>1</v>
      </c>
      <c r="AI20" s="45">
        <v>0</v>
      </c>
      <c r="AJ20" s="45">
        <v>0</v>
      </c>
      <c r="AK20" s="9">
        <f t="shared" si="9"/>
        <v>6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8">
        <f t="shared" si="10"/>
        <v>0</v>
      </c>
      <c r="AV20" s="45">
        <v>0</v>
      </c>
      <c r="AW20" s="45">
        <v>22</v>
      </c>
      <c r="AX20" s="45">
        <v>0</v>
      </c>
      <c r="AY20" s="45">
        <v>0</v>
      </c>
      <c r="AZ20" s="45">
        <v>1</v>
      </c>
      <c r="BA20" s="45">
        <v>0</v>
      </c>
      <c r="BB20" s="45">
        <v>1</v>
      </c>
      <c r="BC20" s="45">
        <v>0</v>
      </c>
      <c r="BD20" s="45">
        <v>0</v>
      </c>
      <c r="BE20" s="8">
        <f t="shared" si="11"/>
        <v>24</v>
      </c>
      <c r="BF20" s="13"/>
    </row>
    <row r="21" spans="1:58" x14ac:dyDescent="0.3">
      <c r="A21" s="13"/>
      <c r="B21" s="38" t="s">
        <v>241</v>
      </c>
      <c r="C21" s="39">
        <v>50</v>
      </c>
      <c r="D21" s="39" t="s">
        <v>178</v>
      </c>
      <c r="E21" s="39" t="s">
        <v>242</v>
      </c>
      <c r="F21" s="40">
        <v>43733</v>
      </c>
      <c r="G21" s="14"/>
      <c r="H21" s="33">
        <v>0</v>
      </c>
      <c r="I21" s="33">
        <v>0</v>
      </c>
      <c r="J21" s="33">
        <v>0</v>
      </c>
      <c r="K21" s="33">
        <v>0</v>
      </c>
      <c r="L21" s="33">
        <v>2</v>
      </c>
      <c r="M21" s="33">
        <v>22</v>
      </c>
      <c r="N21" s="33">
        <v>11</v>
      </c>
      <c r="O21" s="33">
        <v>0</v>
      </c>
      <c r="P21" s="33">
        <v>0</v>
      </c>
      <c r="Q21" s="8">
        <f t="shared" si="7"/>
        <v>35</v>
      </c>
      <c r="R21" s="33">
        <v>0</v>
      </c>
      <c r="S21" s="33">
        <v>0</v>
      </c>
      <c r="T21" s="33">
        <v>0</v>
      </c>
      <c r="U21" s="33">
        <v>0</v>
      </c>
      <c r="V21" s="33">
        <v>12</v>
      </c>
      <c r="W21" s="33">
        <v>3</v>
      </c>
      <c r="X21" s="33">
        <v>0</v>
      </c>
      <c r="Y21" s="33">
        <v>0</v>
      </c>
      <c r="Z21" s="13">
        <v>0</v>
      </c>
      <c r="AA21" s="8">
        <f t="shared" si="8"/>
        <v>15</v>
      </c>
      <c r="AB21" s="45">
        <v>0</v>
      </c>
      <c r="AC21" s="45">
        <v>0</v>
      </c>
      <c r="AD21" s="45">
        <v>0</v>
      </c>
      <c r="AE21" s="45">
        <v>0</v>
      </c>
      <c r="AF21" s="45">
        <v>9</v>
      </c>
      <c r="AG21" s="45">
        <v>1</v>
      </c>
      <c r="AH21" s="45">
        <v>0</v>
      </c>
      <c r="AI21" s="45">
        <v>0</v>
      </c>
      <c r="AJ21" s="45">
        <v>0</v>
      </c>
      <c r="AK21" s="9">
        <f t="shared" si="9"/>
        <v>10</v>
      </c>
      <c r="AL21" s="45">
        <v>0</v>
      </c>
      <c r="AM21" s="45">
        <v>0</v>
      </c>
      <c r="AN21" s="45">
        <v>0</v>
      </c>
      <c r="AO21" s="45">
        <v>0</v>
      </c>
      <c r="AP21" s="45">
        <v>3</v>
      </c>
      <c r="AQ21" s="45">
        <v>0</v>
      </c>
      <c r="AR21" s="45">
        <v>0</v>
      </c>
      <c r="AS21" s="45">
        <v>0</v>
      </c>
      <c r="AT21" s="45">
        <v>0</v>
      </c>
      <c r="AU21" s="8">
        <f t="shared" si="10"/>
        <v>3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2</v>
      </c>
      <c r="BB21" s="45">
        <v>0</v>
      </c>
      <c r="BC21" s="45">
        <v>0</v>
      </c>
      <c r="BD21" s="45">
        <v>0</v>
      </c>
      <c r="BE21" s="8">
        <f t="shared" si="11"/>
        <v>2</v>
      </c>
      <c r="BF21" s="13"/>
    </row>
    <row r="22" spans="1:58" x14ac:dyDescent="0.3">
      <c r="A22" s="13"/>
      <c r="B22" s="38" t="s">
        <v>243</v>
      </c>
      <c r="C22" s="39">
        <v>168</v>
      </c>
      <c r="D22" s="39" t="s">
        <v>123</v>
      </c>
      <c r="E22" s="39" t="s">
        <v>244</v>
      </c>
      <c r="F22" s="40">
        <v>43734</v>
      </c>
      <c r="G22" s="14"/>
      <c r="H22" s="33">
        <v>15</v>
      </c>
      <c r="I22" s="33">
        <v>13</v>
      </c>
      <c r="J22" s="33">
        <v>0</v>
      </c>
      <c r="K22" s="33">
        <v>0</v>
      </c>
      <c r="L22" s="33">
        <v>19</v>
      </c>
      <c r="M22" s="33">
        <v>49</v>
      </c>
      <c r="N22" s="33">
        <v>22</v>
      </c>
      <c r="O22" s="33">
        <v>0</v>
      </c>
      <c r="P22" s="33">
        <v>0</v>
      </c>
      <c r="Q22" s="8">
        <f t="shared" si="7"/>
        <v>118</v>
      </c>
      <c r="R22" s="33">
        <v>10</v>
      </c>
      <c r="S22" s="33">
        <v>17</v>
      </c>
      <c r="T22" s="33">
        <v>0</v>
      </c>
      <c r="U22" s="33">
        <v>0</v>
      </c>
      <c r="V22" s="33">
        <v>13</v>
      </c>
      <c r="W22" s="33">
        <v>6</v>
      </c>
      <c r="X22" s="33">
        <v>4</v>
      </c>
      <c r="Y22" s="33">
        <v>0</v>
      </c>
      <c r="Z22" s="13">
        <v>0</v>
      </c>
      <c r="AA22" s="8">
        <f t="shared" si="8"/>
        <v>50</v>
      </c>
      <c r="AB22" s="45">
        <v>6</v>
      </c>
      <c r="AC22" s="45">
        <v>11</v>
      </c>
      <c r="AD22" s="45">
        <v>0</v>
      </c>
      <c r="AE22" s="45">
        <v>0</v>
      </c>
      <c r="AF22" s="45">
        <v>11</v>
      </c>
      <c r="AG22" s="45">
        <v>3</v>
      </c>
      <c r="AH22" s="45">
        <v>2</v>
      </c>
      <c r="AI22" s="45">
        <v>0</v>
      </c>
      <c r="AJ22" s="45">
        <v>0</v>
      </c>
      <c r="AK22" s="9">
        <f t="shared" si="9"/>
        <v>33</v>
      </c>
      <c r="AL22" s="45">
        <v>2</v>
      </c>
      <c r="AM22" s="45">
        <v>6</v>
      </c>
      <c r="AN22" s="45">
        <v>0</v>
      </c>
      <c r="AO22" s="45">
        <v>0</v>
      </c>
      <c r="AP22" s="45">
        <v>2</v>
      </c>
      <c r="AQ22" s="45">
        <v>0</v>
      </c>
      <c r="AR22" s="45">
        <v>1</v>
      </c>
      <c r="AS22" s="45">
        <v>0</v>
      </c>
      <c r="AT22" s="45">
        <v>0</v>
      </c>
      <c r="AU22" s="8">
        <f t="shared" si="10"/>
        <v>11</v>
      </c>
      <c r="AV22" s="45">
        <v>2</v>
      </c>
      <c r="AW22" s="45">
        <v>0</v>
      </c>
      <c r="AX22" s="45">
        <v>0</v>
      </c>
      <c r="AY22" s="45">
        <v>0</v>
      </c>
      <c r="AZ22" s="45">
        <v>0</v>
      </c>
      <c r="BA22" s="45">
        <v>3</v>
      </c>
      <c r="BB22" s="45">
        <v>1</v>
      </c>
      <c r="BC22" s="45">
        <v>0</v>
      </c>
      <c r="BD22" s="45">
        <v>0</v>
      </c>
      <c r="BE22" s="8">
        <f t="shared" si="11"/>
        <v>6</v>
      </c>
      <c r="BF22" s="13"/>
    </row>
    <row r="23" spans="1:58" s="3" customFormat="1" x14ac:dyDescent="0.3">
      <c r="A23" s="7"/>
      <c r="B23" s="9" t="s">
        <v>52</v>
      </c>
      <c r="C23" s="9">
        <f>SUM(C12:C22)</f>
        <v>1728</v>
      </c>
      <c r="D23" s="15"/>
      <c r="E23" s="7"/>
      <c r="F23" s="9" t="s">
        <v>53</v>
      </c>
      <c r="G23" s="9"/>
      <c r="H23" s="7">
        <f t="shared" ref="H23:AM23" si="12">SUM(H12:H22)</f>
        <v>630</v>
      </c>
      <c r="I23" s="7">
        <f t="shared" si="12"/>
        <v>380</v>
      </c>
      <c r="J23" s="7">
        <f t="shared" si="12"/>
        <v>12</v>
      </c>
      <c r="K23" s="7">
        <f t="shared" si="12"/>
        <v>0</v>
      </c>
      <c r="L23" s="7">
        <f t="shared" si="12"/>
        <v>36</v>
      </c>
      <c r="M23" s="7">
        <f t="shared" si="12"/>
        <v>195</v>
      </c>
      <c r="N23" s="7">
        <f t="shared" si="12"/>
        <v>239</v>
      </c>
      <c r="O23" s="7">
        <f t="shared" si="12"/>
        <v>41</v>
      </c>
      <c r="P23" s="7">
        <f t="shared" si="12"/>
        <v>0</v>
      </c>
      <c r="Q23" s="19">
        <f t="shared" si="12"/>
        <v>1533</v>
      </c>
      <c r="R23" s="7">
        <f t="shared" si="12"/>
        <v>24</v>
      </c>
      <c r="S23" s="7">
        <f t="shared" si="12"/>
        <v>73</v>
      </c>
      <c r="T23" s="7">
        <f t="shared" si="12"/>
        <v>1</v>
      </c>
      <c r="U23" s="7">
        <f t="shared" si="12"/>
        <v>0</v>
      </c>
      <c r="V23" s="7">
        <f t="shared" si="12"/>
        <v>42</v>
      </c>
      <c r="W23" s="7">
        <f t="shared" si="12"/>
        <v>41</v>
      </c>
      <c r="X23" s="7">
        <f t="shared" si="12"/>
        <v>14</v>
      </c>
      <c r="Y23" s="7">
        <f t="shared" si="12"/>
        <v>0</v>
      </c>
      <c r="Z23" s="7">
        <f t="shared" si="12"/>
        <v>0</v>
      </c>
      <c r="AA23" s="19">
        <f t="shared" si="12"/>
        <v>195</v>
      </c>
      <c r="AB23" s="7">
        <f t="shared" si="12"/>
        <v>20</v>
      </c>
      <c r="AC23" s="7">
        <f t="shared" si="12"/>
        <v>27</v>
      </c>
      <c r="AD23" s="7">
        <f t="shared" si="12"/>
        <v>1</v>
      </c>
      <c r="AE23" s="7">
        <f t="shared" si="12"/>
        <v>0</v>
      </c>
      <c r="AF23" s="7">
        <f t="shared" si="12"/>
        <v>20</v>
      </c>
      <c r="AG23" s="7">
        <f t="shared" si="12"/>
        <v>7</v>
      </c>
      <c r="AH23" s="7">
        <f t="shared" si="12"/>
        <v>3</v>
      </c>
      <c r="AI23" s="7">
        <f t="shared" si="12"/>
        <v>0</v>
      </c>
      <c r="AJ23" s="7">
        <f t="shared" si="12"/>
        <v>0</v>
      </c>
      <c r="AK23" s="19">
        <f t="shared" si="12"/>
        <v>78</v>
      </c>
      <c r="AL23" s="7">
        <f t="shared" si="12"/>
        <v>2</v>
      </c>
      <c r="AM23" s="7">
        <f t="shared" si="12"/>
        <v>12</v>
      </c>
      <c r="AN23" s="7">
        <f t="shared" ref="AN23:BE23" si="13">SUM(AN12:AN22)</f>
        <v>0</v>
      </c>
      <c r="AO23" s="7">
        <f t="shared" si="13"/>
        <v>0</v>
      </c>
      <c r="AP23" s="7">
        <f t="shared" si="13"/>
        <v>6</v>
      </c>
      <c r="AQ23" s="7">
        <f t="shared" si="13"/>
        <v>0</v>
      </c>
      <c r="AR23" s="7">
        <f t="shared" si="13"/>
        <v>7</v>
      </c>
      <c r="AS23" s="7">
        <f t="shared" si="13"/>
        <v>0</v>
      </c>
      <c r="AT23" s="7">
        <f t="shared" si="13"/>
        <v>0</v>
      </c>
      <c r="AU23" s="19">
        <f t="shared" si="13"/>
        <v>27</v>
      </c>
      <c r="AV23" s="7">
        <f t="shared" si="13"/>
        <v>2</v>
      </c>
      <c r="AW23" s="7">
        <f t="shared" si="13"/>
        <v>34</v>
      </c>
      <c r="AX23" s="7">
        <f t="shared" si="13"/>
        <v>0</v>
      </c>
      <c r="AY23" s="7">
        <f t="shared" si="13"/>
        <v>0</v>
      </c>
      <c r="AZ23" s="7">
        <f t="shared" si="13"/>
        <v>16</v>
      </c>
      <c r="BA23" s="7">
        <f t="shared" si="13"/>
        <v>34</v>
      </c>
      <c r="BB23" s="7">
        <f t="shared" si="13"/>
        <v>4</v>
      </c>
      <c r="BC23" s="7">
        <f t="shared" si="13"/>
        <v>0</v>
      </c>
      <c r="BD23" s="7">
        <f t="shared" si="13"/>
        <v>0</v>
      </c>
      <c r="BE23" s="19">
        <f t="shared" si="13"/>
        <v>90</v>
      </c>
      <c r="BF23" s="37"/>
    </row>
    <row r="24" spans="1:58" x14ac:dyDescent="0.3">
      <c r="A24" s="30"/>
      <c r="B24" s="30"/>
      <c r="C24" s="30"/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23"/>
      <c r="AL24" s="30"/>
      <c r="AM24" s="30"/>
      <c r="AN24" s="30"/>
      <c r="AO24" s="30"/>
      <c r="AP24" s="30"/>
      <c r="AQ24" s="30"/>
      <c r="AR24" s="30"/>
      <c r="AS24" s="30"/>
      <c r="AT24" s="30"/>
      <c r="AU24" s="24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13"/>
    </row>
    <row r="25" spans="1:58" x14ac:dyDescent="0.3">
      <c r="A25" s="33">
        <v>3</v>
      </c>
      <c r="B25" s="38" t="s">
        <v>245</v>
      </c>
      <c r="C25" s="39">
        <v>198</v>
      </c>
      <c r="D25" s="39" t="s">
        <v>123</v>
      </c>
      <c r="E25" s="39" t="s">
        <v>246</v>
      </c>
      <c r="F25" s="40">
        <v>43739</v>
      </c>
      <c r="G25" s="14"/>
      <c r="H25" s="33">
        <v>6</v>
      </c>
      <c r="I25" s="33">
        <v>26</v>
      </c>
      <c r="J25" s="33">
        <v>0</v>
      </c>
      <c r="K25" s="33">
        <v>0</v>
      </c>
      <c r="L25" s="33">
        <v>22</v>
      </c>
      <c r="M25" s="33">
        <v>81</v>
      </c>
      <c r="N25" s="33">
        <v>4</v>
      </c>
      <c r="O25" s="33">
        <v>0</v>
      </c>
      <c r="P25" s="33">
        <v>0</v>
      </c>
      <c r="Q25" s="9">
        <f>SUM(H25:P25)</f>
        <v>139</v>
      </c>
      <c r="R25" s="33">
        <v>11</v>
      </c>
      <c r="S25" s="33">
        <v>16</v>
      </c>
      <c r="T25" s="33">
        <v>0</v>
      </c>
      <c r="U25" s="33">
        <v>0</v>
      </c>
      <c r="V25" s="33">
        <v>20</v>
      </c>
      <c r="W25" s="33">
        <v>9</v>
      </c>
      <c r="X25" s="33">
        <v>3</v>
      </c>
      <c r="Y25" s="33">
        <v>0</v>
      </c>
      <c r="Z25" s="13">
        <v>0</v>
      </c>
      <c r="AA25" s="9">
        <f>SUM(R25:Z25)</f>
        <v>59</v>
      </c>
      <c r="AB25" s="45">
        <v>6</v>
      </c>
      <c r="AC25" s="45">
        <v>14</v>
      </c>
      <c r="AD25" s="45">
        <v>0</v>
      </c>
      <c r="AE25" s="45">
        <v>0</v>
      </c>
      <c r="AF25" s="45">
        <v>10</v>
      </c>
      <c r="AG25" s="45">
        <v>6</v>
      </c>
      <c r="AH25" s="45">
        <v>1</v>
      </c>
      <c r="AI25" s="45">
        <v>0</v>
      </c>
      <c r="AJ25" s="45">
        <v>0</v>
      </c>
      <c r="AK25" s="9">
        <f>SUM(AB25:AJ25)</f>
        <v>37</v>
      </c>
      <c r="AL25" s="45">
        <v>5</v>
      </c>
      <c r="AM25" s="45">
        <v>2</v>
      </c>
      <c r="AN25" s="45">
        <v>0</v>
      </c>
      <c r="AO25" s="45">
        <v>0</v>
      </c>
      <c r="AP25" s="45">
        <v>3</v>
      </c>
      <c r="AQ25" s="45">
        <v>1</v>
      </c>
      <c r="AR25" s="45">
        <v>1</v>
      </c>
      <c r="AS25" s="45">
        <v>0</v>
      </c>
      <c r="AT25" s="45">
        <v>0</v>
      </c>
      <c r="AU25" s="9">
        <f>SUM(AL25:AT25)</f>
        <v>12</v>
      </c>
      <c r="AV25" s="45">
        <v>0</v>
      </c>
      <c r="AW25" s="45">
        <v>0</v>
      </c>
      <c r="AX25" s="45">
        <v>0</v>
      </c>
      <c r="AY25" s="45">
        <v>0</v>
      </c>
      <c r="AZ25" s="45">
        <v>7</v>
      </c>
      <c r="BA25" s="45">
        <v>2</v>
      </c>
      <c r="BB25" s="45">
        <v>1</v>
      </c>
      <c r="BC25" s="45">
        <v>0</v>
      </c>
      <c r="BD25" s="45">
        <v>0</v>
      </c>
      <c r="BE25" s="9">
        <f>SUM(AV25:BD25)</f>
        <v>10</v>
      </c>
      <c r="BF25" s="13"/>
    </row>
    <row r="26" spans="1:58" x14ac:dyDescent="0.3">
      <c r="A26" s="13"/>
      <c r="B26" s="38" t="s">
        <v>247</v>
      </c>
      <c r="C26" s="39">
        <v>19</v>
      </c>
      <c r="D26" s="39" t="s">
        <v>248</v>
      </c>
      <c r="E26" s="39" t="s">
        <v>249</v>
      </c>
      <c r="F26" s="40">
        <v>43804</v>
      </c>
      <c r="G26" s="14"/>
      <c r="H26" s="33">
        <v>0</v>
      </c>
      <c r="I26" s="33">
        <v>2</v>
      </c>
      <c r="J26" s="33">
        <v>2</v>
      </c>
      <c r="K26" s="33">
        <v>0</v>
      </c>
      <c r="L26" s="33">
        <v>0</v>
      </c>
      <c r="M26" s="33">
        <v>0</v>
      </c>
      <c r="N26" s="33">
        <v>8</v>
      </c>
      <c r="O26" s="33">
        <v>0</v>
      </c>
      <c r="P26" s="33">
        <v>0</v>
      </c>
      <c r="Q26" s="9">
        <f t="shared" ref="Q26:Q33" si="14">SUM(H26:P26)</f>
        <v>12</v>
      </c>
      <c r="R26" s="33">
        <v>2</v>
      </c>
      <c r="S26" s="33">
        <v>4</v>
      </c>
      <c r="T26" s="33">
        <v>0</v>
      </c>
      <c r="U26" s="33">
        <v>0</v>
      </c>
      <c r="V26" s="33">
        <v>0</v>
      </c>
      <c r="W26" s="33">
        <v>1</v>
      </c>
      <c r="X26" s="33">
        <v>0</v>
      </c>
      <c r="Y26" s="33">
        <v>0</v>
      </c>
      <c r="Z26" s="13">
        <v>0</v>
      </c>
      <c r="AA26" s="9">
        <f t="shared" ref="AA26:AA33" si="15">SUM(R26:Z26)</f>
        <v>7</v>
      </c>
      <c r="AB26" s="45">
        <v>2</v>
      </c>
      <c r="AC26" s="45">
        <v>4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9">
        <f t="shared" ref="AK26:AK33" si="16">SUM(AB26:AJ26)</f>
        <v>6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9">
        <f t="shared" ref="AU26:AU33" si="17">SUM(AL26:AT26)</f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1</v>
      </c>
      <c r="BB26" s="45">
        <v>0</v>
      </c>
      <c r="BC26" s="45">
        <v>0</v>
      </c>
      <c r="BD26" s="45">
        <v>0</v>
      </c>
      <c r="BE26" s="9">
        <f t="shared" ref="BE26:BE33" si="18">SUM(AV26:BD26)</f>
        <v>1</v>
      </c>
      <c r="BF26" s="13"/>
    </row>
    <row r="27" spans="1:58" x14ac:dyDescent="0.3">
      <c r="A27" s="13"/>
      <c r="B27" s="38" t="s">
        <v>250</v>
      </c>
      <c r="C27" s="39">
        <v>152</v>
      </c>
      <c r="D27" s="39" t="s">
        <v>143</v>
      </c>
      <c r="E27" s="39" t="s">
        <v>251</v>
      </c>
      <c r="F27" s="40">
        <v>43754</v>
      </c>
      <c r="G27" s="14"/>
      <c r="H27" s="33">
        <v>0</v>
      </c>
      <c r="I27" s="33">
        <v>4</v>
      </c>
      <c r="J27" s="33">
        <v>0</v>
      </c>
      <c r="K27" s="33">
        <v>18</v>
      </c>
      <c r="L27" s="33">
        <v>0</v>
      </c>
      <c r="M27" s="33">
        <v>14</v>
      </c>
      <c r="N27" s="33">
        <v>73</v>
      </c>
      <c r="O27" s="33">
        <v>3</v>
      </c>
      <c r="P27" s="33">
        <v>0</v>
      </c>
      <c r="Q27" s="9">
        <f t="shared" si="14"/>
        <v>112</v>
      </c>
      <c r="R27" s="33">
        <v>9</v>
      </c>
      <c r="S27" s="33">
        <v>15</v>
      </c>
      <c r="T27" s="33">
        <v>0</v>
      </c>
      <c r="U27" s="33">
        <v>0</v>
      </c>
      <c r="V27" s="33">
        <v>8</v>
      </c>
      <c r="W27" s="33">
        <v>5</v>
      </c>
      <c r="X27" s="33">
        <v>3</v>
      </c>
      <c r="Y27" s="33">
        <v>0</v>
      </c>
      <c r="Z27" s="13">
        <v>0</v>
      </c>
      <c r="AA27" s="9">
        <f t="shared" si="15"/>
        <v>40</v>
      </c>
      <c r="AB27" s="45">
        <v>0</v>
      </c>
      <c r="AC27" s="45">
        <v>0</v>
      </c>
      <c r="AD27" s="45">
        <v>0</v>
      </c>
      <c r="AE27" s="45">
        <v>0</v>
      </c>
      <c r="AF27" s="45">
        <v>6</v>
      </c>
      <c r="AG27" s="45">
        <v>0</v>
      </c>
      <c r="AH27" s="45">
        <v>0</v>
      </c>
      <c r="AI27" s="45">
        <v>0</v>
      </c>
      <c r="AJ27" s="45">
        <v>0</v>
      </c>
      <c r="AK27" s="9">
        <f t="shared" si="16"/>
        <v>6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5">
        <v>0</v>
      </c>
      <c r="AU27" s="9">
        <f t="shared" si="17"/>
        <v>0</v>
      </c>
      <c r="AV27" s="45">
        <v>9</v>
      </c>
      <c r="AW27" s="45">
        <v>15</v>
      </c>
      <c r="AX27" s="45">
        <v>0</v>
      </c>
      <c r="AY27" s="45">
        <v>0</v>
      </c>
      <c r="AZ27" s="45">
        <v>2</v>
      </c>
      <c r="BA27" s="45">
        <v>5</v>
      </c>
      <c r="BB27" s="45">
        <v>2</v>
      </c>
      <c r="BC27" s="45">
        <v>0</v>
      </c>
      <c r="BD27" s="45">
        <v>0</v>
      </c>
      <c r="BE27" s="9">
        <f t="shared" si="18"/>
        <v>33</v>
      </c>
      <c r="BF27" s="13"/>
    </row>
    <row r="28" spans="1:58" x14ac:dyDescent="0.3">
      <c r="A28" s="13"/>
      <c r="B28" s="38" t="s">
        <v>252</v>
      </c>
      <c r="C28" s="39">
        <v>318</v>
      </c>
      <c r="D28" s="39" t="s">
        <v>133</v>
      </c>
      <c r="E28" s="39" t="s">
        <v>253</v>
      </c>
      <c r="F28" s="40">
        <v>43762</v>
      </c>
      <c r="G28" s="14"/>
      <c r="H28" s="33">
        <v>6</v>
      </c>
      <c r="I28" s="33">
        <v>13</v>
      </c>
      <c r="J28" s="33">
        <v>0</v>
      </c>
      <c r="K28" s="33">
        <v>0</v>
      </c>
      <c r="L28" s="33">
        <v>20</v>
      </c>
      <c r="M28" s="33">
        <v>84</v>
      </c>
      <c r="N28" s="33">
        <v>94</v>
      </c>
      <c r="O28" s="33">
        <v>6</v>
      </c>
      <c r="P28" s="33">
        <v>0</v>
      </c>
      <c r="Q28" s="9">
        <f t="shared" si="14"/>
        <v>223</v>
      </c>
      <c r="R28" s="33">
        <v>19</v>
      </c>
      <c r="S28" s="33">
        <v>57</v>
      </c>
      <c r="T28" s="33">
        <v>0</v>
      </c>
      <c r="U28" s="33">
        <v>0</v>
      </c>
      <c r="V28" s="33">
        <v>0</v>
      </c>
      <c r="W28" s="33">
        <v>14</v>
      </c>
      <c r="X28" s="33">
        <v>5</v>
      </c>
      <c r="Y28" s="33">
        <v>0</v>
      </c>
      <c r="Z28" s="13">
        <v>0</v>
      </c>
      <c r="AA28" s="9">
        <f t="shared" si="15"/>
        <v>95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9">
        <f t="shared" si="16"/>
        <v>0</v>
      </c>
      <c r="AL28" s="45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5">
        <v>0</v>
      </c>
      <c r="AU28" s="9">
        <f t="shared" si="17"/>
        <v>0</v>
      </c>
      <c r="AV28" s="45">
        <v>0</v>
      </c>
      <c r="AW28" s="45">
        <v>0</v>
      </c>
      <c r="AX28" s="45">
        <v>0</v>
      </c>
      <c r="AY28" s="45">
        <v>0</v>
      </c>
      <c r="AZ28" s="45">
        <v>0</v>
      </c>
      <c r="BA28" s="45">
        <v>0</v>
      </c>
      <c r="BB28" s="45">
        <v>0</v>
      </c>
      <c r="BC28" s="45">
        <v>0</v>
      </c>
      <c r="BD28" s="45">
        <v>0</v>
      </c>
      <c r="BE28" s="9">
        <f t="shared" si="18"/>
        <v>0</v>
      </c>
      <c r="BF28" s="13" t="s">
        <v>254</v>
      </c>
    </row>
    <row r="29" spans="1:58" x14ac:dyDescent="0.3">
      <c r="A29" s="13"/>
      <c r="B29" s="38" t="s">
        <v>255</v>
      </c>
      <c r="C29" s="39">
        <v>400</v>
      </c>
      <c r="D29" s="39" t="s">
        <v>127</v>
      </c>
      <c r="E29" s="39" t="s">
        <v>256</v>
      </c>
      <c r="F29" s="40">
        <v>43769</v>
      </c>
      <c r="G29" s="14"/>
      <c r="H29" s="33">
        <v>0</v>
      </c>
      <c r="I29" s="33">
        <v>0</v>
      </c>
      <c r="J29" s="33">
        <v>0</v>
      </c>
      <c r="K29" s="33">
        <v>0</v>
      </c>
      <c r="L29" s="33">
        <v>41</v>
      </c>
      <c r="M29" s="33">
        <v>127</v>
      </c>
      <c r="N29" s="33">
        <v>112</v>
      </c>
      <c r="O29" s="33">
        <v>0</v>
      </c>
      <c r="P29" s="33">
        <v>0</v>
      </c>
      <c r="Q29" s="9">
        <f t="shared" si="14"/>
        <v>280</v>
      </c>
      <c r="R29" s="33">
        <v>24</v>
      </c>
      <c r="S29" s="33">
        <v>0</v>
      </c>
      <c r="T29" s="33">
        <v>0</v>
      </c>
      <c r="U29" s="33">
        <v>0</v>
      </c>
      <c r="V29" s="33">
        <v>58</v>
      </c>
      <c r="W29" s="33">
        <v>33</v>
      </c>
      <c r="X29" s="33">
        <v>5</v>
      </c>
      <c r="Y29" s="33">
        <v>0</v>
      </c>
      <c r="Z29" s="13">
        <v>0</v>
      </c>
      <c r="AA29" s="9">
        <f t="shared" si="15"/>
        <v>120</v>
      </c>
      <c r="AB29" s="45">
        <v>24</v>
      </c>
      <c r="AC29" s="45">
        <v>0</v>
      </c>
      <c r="AD29" s="45">
        <v>0</v>
      </c>
      <c r="AE29" s="45">
        <v>0</v>
      </c>
      <c r="AF29" s="45">
        <v>48</v>
      </c>
      <c r="AG29" s="45">
        <v>23</v>
      </c>
      <c r="AH29" s="45">
        <v>5</v>
      </c>
      <c r="AI29" s="45">
        <v>0</v>
      </c>
      <c r="AJ29" s="45">
        <v>0</v>
      </c>
      <c r="AK29" s="9">
        <f t="shared" si="16"/>
        <v>100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9">
        <f t="shared" si="17"/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10</v>
      </c>
      <c r="BA29" s="45">
        <v>10</v>
      </c>
      <c r="BB29" s="45">
        <v>0</v>
      </c>
      <c r="BC29" s="45">
        <v>0</v>
      </c>
      <c r="BD29" s="45">
        <v>0</v>
      </c>
      <c r="BE29" s="9">
        <f t="shared" si="18"/>
        <v>20</v>
      </c>
      <c r="BF29" s="13"/>
    </row>
    <row r="30" spans="1:58" x14ac:dyDescent="0.3">
      <c r="A30" s="13"/>
      <c r="B30" s="38" t="s">
        <v>257</v>
      </c>
      <c r="C30" s="39">
        <v>174</v>
      </c>
      <c r="D30" s="39" t="s">
        <v>258</v>
      </c>
      <c r="E30" s="39" t="s">
        <v>259</v>
      </c>
      <c r="F30" s="40">
        <v>43770</v>
      </c>
      <c r="G30" s="14"/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174</v>
      </c>
      <c r="Q30" s="9">
        <f t="shared" si="14"/>
        <v>174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13">
        <v>0</v>
      </c>
      <c r="AA30" s="9">
        <f t="shared" si="15"/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9">
        <f t="shared" si="16"/>
        <v>0</v>
      </c>
      <c r="AL30" s="45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5">
        <v>0</v>
      </c>
      <c r="AU30" s="9">
        <f t="shared" si="17"/>
        <v>0</v>
      </c>
      <c r="AV30" s="45">
        <v>0</v>
      </c>
      <c r="AW30" s="45">
        <v>0</v>
      </c>
      <c r="AX30" s="45">
        <v>0</v>
      </c>
      <c r="AY30" s="45">
        <v>0</v>
      </c>
      <c r="AZ30" s="45">
        <v>0</v>
      </c>
      <c r="BA30" s="45">
        <v>0</v>
      </c>
      <c r="BB30" s="45">
        <v>0</v>
      </c>
      <c r="BC30" s="45">
        <v>0</v>
      </c>
      <c r="BD30" s="45">
        <v>0</v>
      </c>
      <c r="BE30" s="9">
        <f t="shared" si="18"/>
        <v>0</v>
      </c>
      <c r="BF30" s="13" t="s">
        <v>254</v>
      </c>
    </row>
    <row r="31" spans="1:58" x14ac:dyDescent="0.3">
      <c r="A31" s="13"/>
      <c r="B31" s="38" t="s">
        <v>260</v>
      </c>
      <c r="C31" s="39">
        <v>40</v>
      </c>
      <c r="D31" s="39" t="s">
        <v>33</v>
      </c>
      <c r="E31" s="39" t="s">
        <v>196</v>
      </c>
      <c r="F31" s="40">
        <v>43777</v>
      </c>
      <c r="G31" s="14"/>
      <c r="H31" s="33">
        <v>9</v>
      </c>
      <c r="I31" s="33">
        <v>16</v>
      </c>
      <c r="J31" s="33">
        <v>2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9">
        <f t="shared" si="14"/>
        <v>27</v>
      </c>
      <c r="R31" s="33">
        <v>6</v>
      </c>
      <c r="S31" s="33">
        <v>7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13">
        <v>0</v>
      </c>
      <c r="AA31" s="9">
        <f t="shared" si="15"/>
        <v>13</v>
      </c>
      <c r="AB31" s="45">
        <v>6</v>
      </c>
      <c r="AC31" s="45">
        <v>7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5">
        <v>0</v>
      </c>
      <c r="AJ31" s="45">
        <v>0</v>
      </c>
      <c r="AK31" s="9">
        <f t="shared" si="16"/>
        <v>13</v>
      </c>
      <c r="AL31" s="45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5">
        <v>0</v>
      </c>
      <c r="AU31" s="9">
        <f t="shared" si="17"/>
        <v>0</v>
      </c>
      <c r="AV31" s="45">
        <v>0</v>
      </c>
      <c r="AW31" s="45">
        <v>0</v>
      </c>
      <c r="AX31" s="45">
        <v>0</v>
      </c>
      <c r="AY31" s="45">
        <v>0</v>
      </c>
      <c r="AZ31" s="45">
        <v>0</v>
      </c>
      <c r="BA31" s="45">
        <v>0</v>
      </c>
      <c r="BB31" s="45">
        <v>0</v>
      </c>
      <c r="BC31" s="45">
        <v>0</v>
      </c>
      <c r="BD31" s="45">
        <v>0</v>
      </c>
      <c r="BE31" s="9">
        <f t="shared" si="18"/>
        <v>0</v>
      </c>
      <c r="BF31" s="13"/>
    </row>
    <row r="32" spans="1:58" x14ac:dyDescent="0.3">
      <c r="A32" s="13"/>
      <c r="B32" s="38" t="s">
        <v>261</v>
      </c>
      <c r="C32" s="39">
        <v>95</v>
      </c>
      <c r="D32" s="39" t="s">
        <v>159</v>
      </c>
      <c r="E32" s="39" t="s">
        <v>262</v>
      </c>
      <c r="F32" s="40">
        <v>43801</v>
      </c>
      <c r="G32" s="14"/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2</v>
      </c>
      <c r="N32" s="33">
        <v>51</v>
      </c>
      <c r="O32" s="33">
        <v>13</v>
      </c>
      <c r="P32" s="33">
        <v>0</v>
      </c>
      <c r="Q32" s="9">
        <f t="shared" si="14"/>
        <v>66</v>
      </c>
      <c r="R32" s="33">
        <v>0</v>
      </c>
      <c r="S32" s="33">
        <v>0</v>
      </c>
      <c r="T32" s="33">
        <v>0</v>
      </c>
      <c r="U32" s="33">
        <v>4</v>
      </c>
      <c r="V32" s="33">
        <v>13</v>
      </c>
      <c r="W32" s="33">
        <v>7</v>
      </c>
      <c r="X32" s="33">
        <v>5</v>
      </c>
      <c r="Y32" s="33">
        <v>0</v>
      </c>
      <c r="Z32" s="13">
        <v>0</v>
      </c>
      <c r="AA32" s="9">
        <f t="shared" si="15"/>
        <v>29</v>
      </c>
      <c r="AB32" s="45">
        <v>0</v>
      </c>
      <c r="AC32" s="45">
        <v>0</v>
      </c>
      <c r="AD32" s="45">
        <v>0</v>
      </c>
      <c r="AE32" s="45">
        <v>4</v>
      </c>
      <c r="AF32" s="45">
        <v>12</v>
      </c>
      <c r="AG32" s="45">
        <v>3</v>
      </c>
      <c r="AH32" s="45">
        <v>5</v>
      </c>
      <c r="AI32" s="45">
        <v>0</v>
      </c>
      <c r="AJ32" s="45">
        <v>0</v>
      </c>
      <c r="AK32" s="9">
        <f t="shared" si="16"/>
        <v>24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5">
        <v>0</v>
      </c>
      <c r="AU32" s="9">
        <f t="shared" si="17"/>
        <v>0</v>
      </c>
      <c r="AV32" s="45">
        <v>0</v>
      </c>
      <c r="AW32" s="45">
        <v>0</v>
      </c>
      <c r="AX32" s="45">
        <v>0</v>
      </c>
      <c r="AY32" s="45">
        <v>0</v>
      </c>
      <c r="AZ32" s="45">
        <v>1</v>
      </c>
      <c r="BA32" s="45">
        <v>4</v>
      </c>
      <c r="BB32" s="45">
        <v>0</v>
      </c>
      <c r="BC32" s="45">
        <v>0</v>
      </c>
      <c r="BD32" s="45">
        <v>0</v>
      </c>
      <c r="BE32" s="9">
        <f t="shared" si="18"/>
        <v>5</v>
      </c>
      <c r="BF32" s="13"/>
    </row>
    <row r="33" spans="1:58" x14ac:dyDescent="0.3">
      <c r="A33" s="13"/>
      <c r="B33" s="38" t="s">
        <v>263</v>
      </c>
      <c r="C33" s="39">
        <v>117</v>
      </c>
      <c r="D33" s="39" t="s">
        <v>133</v>
      </c>
      <c r="E33" s="39" t="s">
        <v>264</v>
      </c>
      <c r="F33" s="40">
        <v>43794</v>
      </c>
      <c r="G33" s="14"/>
      <c r="H33" s="33">
        <v>4</v>
      </c>
      <c r="I33" s="33">
        <v>13</v>
      </c>
      <c r="J33" s="33">
        <v>0</v>
      </c>
      <c r="K33" s="33">
        <v>0</v>
      </c>
      <c r="L33" s="33">
        <v>2</v>
      </c>
      <c r="M33" s="33">
        <v>28</v>
      </c>
      <c r="N33" s="33">
        <v>31</v>
      </c>
      <c r="O33" s="33">
        <v>4</v>
      </c>
      <c r="P33" s="33">
        <v>0</v>
      </c>
      <c r="Q33" s="9">
        <f t="shared" si="14"/>
        <v>82</v>
      </c>
      <c r="R33" s="33">
        <v>13</v>
      </c>
      <c r="S33" s="33">
        <v>15</v>
      </c>
      <c r="T33" s="33">
        <v>0</v>
      </c>
      <c r="U33" s="33">
        <v>0</v>
      </c>
      <c r="V33" s="33">
        <v>0</v>
      </c>
      <c r="W33" s="33">
        <v>5</v>
      </c>
      <c r="X33" s="33">
        <v>2</v>
      </c>
      <c r="Y33" s="33">
        <v>0</v>
      </c>
      <c r="Z33" s="13">
        <v>0</v>
      </c>
      <c r="AA33" s="9">
        <f t="shared" si="15"/>
        <v>35</v>
      </c>
      <c r="AB33" s="45">
        <v>11</v>
      </c>
      <c r="AC33" s="45">
        <v>13</v>
      </c>
      <c r="AD33" s="45">
        <v>0</v>
      </c>
      <c r="AE33" s="45">
        <v>0</v>
      </c>
      <c r="AF33" s="45">
        <v>0</v>
      </c>
      <c r="AG33" s="45">
        <v>3</v>
      </c>
      <c r="AH33" s="45">
        <v>2</v>
      </c>
      <c r="AI33" s="45">
        <v>0</v>
      </c>
      <c r="AJ33" s="45">
        <v>0</v>
      </c>
      <c r="AK33" s="9">
        <f t="shared" si="16"/>
        <v>29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5">
        <v>0</v>
      </c>
      <c r="AU33" s="9">
        <f t="shared" si="17"/>
        <v>0</v>
      </c>
      <c r="AV33" s="45">
        <v>2</v>
      </c>
      <c r="AW33" s="45">
        <v>2</v>
      </c>
      <c r="AX33" s="45">
        <v>0</v>
      </c>
      <c r="AY33" s="45">
        <v>0</v>
      </c>
      <c r="AZ33" s="45">
        <v>0</v>
      </c>
      <c r="BA33" s="45">
        <v>2</v>
      </c>
      <c r="BB33" s="45">
        <v>0</v>
      </c>
      <c r="BC33" s="45">
        <v>0</v>
      </c>
      <c r="BD33" s="45">
        <v>0</v>
      </c>
      <c r="BE33" s="9">
        <f t="shared" si="18"/>
        <v>6</v>
      </c>
      <c r="BF33" s="13"/>
    </row>
    <row r="34" spans="1:58" s="3" customFormat="1" x14ac:dyDescent="0.3">
      <c r="A34" s="7"/>
      <c r="B34" s="9" t="s">
        <v>54</v>
      </c>
      <c r="C34" s="9">
        <f>SUM(C25:C33)</f>
        <v>1513</v>
      </c>
      <c r="D34" s="15"/>
      <c r="E34" s="7"/>
      <c r="F34" s="9" t="s">
        <v>55</v>
      </c>
      <c r="G34" s="9"/>
      <c r="H34" s="7">
        <f t="shared" ref="H34:AM34" si="19">SUM(H25:H33)</f>
        <v>25</v>
      </c>
      <c r="I34" s="7">
        <f t="shared" si="19"/>
        <v>74</v>
      </c>
      <c r="J34" s="7">
        <f t="shared" si="19"/>
        <v>4</v>
      </c>
      <c r="K34" s="7">
        <f t="shared" si="19"/>
        <v>18</v>
      </c>
      <c r="L34" s="7">
        <f t="shared" si="19"/>
        <v>85</v>
      </c>
      <c r="M34" s="7">
        <f t="shared" si="19"/>
        <v>336</v>
      </c>
      <c r="N34" s="7">
        <f t="shared" si="19"/>
        <v>373</v>
      </c>
      <c r="O34" s="7">
        <f t="shared" si="19"/>
        <v>26</v>
      </c>
      <c r="P34" s="7">
        <f t="shared" si="19"/>
        <v>174</v>
      </c>
      <c r="Q34" s="19">
        <f t="shared" si="19"/>
        <v>1115</v>
      </c>
      <c r="R34" s="7">
        <f t="shared" si="19"/>
        <v>84</v>
      </c>
      <c r="S34" s="7">
        <f t="shared" si="19"/>
        <v>114</v>
      </c>
      <c r="T34" s="7">
        <f t="shared" si="19"/>
        <v>0</v>
      </c>
      <c r="U34" s="7">
        <f t="shared" si="19"/>
        <v>4</v>
      </c>
      <c r="V34" s="7">
        <f t="shared" si="19"/>
        <v>99</v>
      </c>
      <c r="W34" s="7">
        <f t="shared" si="19"/>
        <v>74</v>
      </c>
      <c r="X34" s="7">
        <f t="shared" si="19"/>
        <v>23</v>
      </c>
      <c r="Y34" s="7">
        <f t="shared" si="19"/>
        <v>0</v>
      </c>
      <c r="Z34" s="7">
        <f t="shared" si="19"/>
        <v>0</v>
      </c>
      <c r="AA34" s="19">
        <f t="shared" si="19"/>
        <v>398</v>
      </c>
      <c r="AB34" s="7">
        <f t="shared" si="19"/>
        <v>49</v>
      </c>
      <c r="AC34" s="7">
        <f t="shared" si="19"/>
        <v>38</v>
      </c>
      <c r="AD34" s="7">
        <f t="shared" si="19"/>
        <v>0</v>
      </c>
      <c r="AE34" s="7">
        <f t="shared" si="19"/>
        <v>4</v>
      </c>
      <c r="AF34" s="7">
        <f t="shared" si="19"/>
        <v>76</v>
      </c>
      <c r="AG34" s="7">
        <f t="shared" si="19"/>
        <v>35</v>
      </c>
      <c r="AH34" s="7">
        <f t="shared" si="19"/>
        <v>13</v>
      </c>
      <c r="AI34" s="7">
        <f t="shared" si="19"/>
        <v>0</v>
      </c>
      <c r="AJ34" s="7">
        <f t="shared" si="19"/>
        <v>0</v>
      </c>
      <c r="AK34" s="19">
        <f t="shared" si="19"/>
        <v>215</v>
      </c>
      <c r="AL34" s="7">
        <f t="shared" si="19"/>
        <v>5</v>
      </c>
      <c r="AM34" s="7">
        <f t="shared" si="19"/>
        <v>2</v>
      </c>
      <c r="AN34" s="7">
        <f t="shared" ref="AN34:BE34" si="20">SUM(AN25:AN33)</f>
        <v>0</v>
      </c>
      <c r="AO34" s="7">
        <f t="shared" si="20"/>
        <v>0</v>
      </c>
      <c r="AP34" s="7">
        <f t="shared" si="20"/>
        <v>3</v>
      </c>
      <c r="AQ34" s="7">
        <f t="shared" si="20"/>
        <v>1</v>
      </c>
      <c r="AR34" s="7">
        <f t="shared" si="20"/>
        <v>1</v>
      </c>
      <c r="AS34" s="7">
        <f t="shared" si="20"/>
        <v>0</v>
      </c>
      <c r="AT34" s="7">
        <f t="shared" si="20"/>
        <v>0</v>
      </c>
      <c r="AU34" s="19">
        <f t="shared" si="20"/>
        <v>12</v>
      </c>
      <c r="AV34" s="7">
        <f t="shared" si="20"/>
        <v>11</v>
      </c>
      <c r="AW34" s="7">
        <f t="shared" si="20"/>
        <v>17</v>
      </c>
      <c r="AX34" s="7">
        <f t="shared" si="20"/>
        <v>0</v>
      </c>
      <c r="AY34" s="7">
        <f t="shared" si="20"/>
        <v>0</v>
      </c>
      <c r="AZ34" s="7">
        <f t="shared" si="20"/>
        <v>20</v>
      </c>
      <c r="BA34" s="7">
        <f t="shared" si="20"/>
        <v>24</v>
      </c>
      <c r="BB34" s="7">
        <f t="shared" si="20"/>
        <v>3</v>
      </c>
      <c r="BC34" s="7">
        <f t="shared" si="20"/>
        <v>0</v>
      </c>
      <c r="BD34" s="7">
        <f t="shared" si="20"/>
        <v>0</v>
      </c>
      <c r="BE34" s="19">
        <f t="shared" si="20"/>
        <v>75</v>
      </c>
      <c r="BF34" s="37"/>
    </row>
    <row r="35" spans="1:58" x14ac:dyDescent="0.3">
      <c r="A35" s="30"/>
      <c r="B35" s="30"/>
      <c r="C35" s="30"/>
      <c r="D35" s="31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23"/>
      <c r="AL35" s="30"/>
      <c r="AM35" s="30"/>
      <c r="AN35" s="30"/>
      <c r="AO35" s="30"/>
      <c r="AP35" s="30"/>
      <c r="AQ35" s="30"/>
      <c r="AR35" s="30"/>
      <c r="AS35" s="30"/>
      <c r="AT35" s="30"/>
      <c r="AU35" s="24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13"/>
    </row>
    <row r="36" spans="1:58" x14ac:dyDescent="0.3">
      <c r="A36" s="13">
        <v>4</v>
      </c>
      <c r="B36" s="13" t="s">
        <v>265</v>
      </c>
      <c r="C36" s="13">
        <v>450</v>
      </c>
      <c r="D36" s="13" t="s">
        <v>266</v>
      </c>
      <c r="E36" s="13" t="s">
        <v>267</v>
      </c>
      <c r="F36" s="14">
        <v>43860</v>
      </c>
      <c r="G36" s="14"/>
      <c r="H36" s="33">
        <v>1</v>
      </c>
      <c r="I36" s="33">
        <v>1</v>
      </c>
      <c r="J36" s="33">
        <v>0</v>
      </c>
      <c r="K36" s="33">
        <v>0</v>
      </c>
      <c r="L36" s="33">
        <v>10</v>
      </c>
      <c r="M36" s="33">
        <v>83</v>
      </c>
      <c r="N36" s="33">
        <v>193</v>
      </c>
      <c r="O36" s="33">
        <v>27</v>
      </c>
      <c r="P36" s="33">
        <v>0</v>
      </c>
      <c r="Q36" s="21">
        <f>SUM(H36:P36)</f>
        <v>315</v>
      </c>
      <c r="R36" s="33">
        <v>27</v>
      </c>
      <c r="S36" s="33">
        <v>55</v>
      </c>
      <c r="T36" s="33">
        <v>0</v>
      </c>
      <c r="U36" s="33">
        <v>0</v>
      </c>
      <c r="V36" s="33">
        <v>26</v>
      </c>
      <c r="W36" s="33">
        <v>21</v>
      </c>
      <c r="X36" s="33">
        <v>6</v>
      </c>
      <c r="Y36" s="33">
        <v>0</v>
      </c>
      <c r="Z36" s="13">
        <v>0</v>
      </c>
      <c r="AA36" s="9">
        <f>SUM(R36:Z36)</f>
        <v>135</v>
      </c>
      <c r="AB36" s="45">
        <v>27</v>
      </c>
      <c r="AC36" s="45">
        <v>48</v>
      </c>
      <c r="AD36" s="45">
        <v>0</v>
      </c>
      <c r="AE36" s="45">
        <v>0</v>
      </c>
      <c r="AF36" s="45">
        <v>12</v>
      </c>
      <c r="AG36" s="45">
        <v>17</v>
      </c>
      <c r="AH36" s="45">
        <v>6</v>
      </c>
      <c r="AI36" s="45">
        <v>0</v>
      </c>
      <c r="AJ36" s="45">
        <v>0</v>
      </c>
      <c r="AK36" s="9">
        <f>SUM(AB36:AJ36)</f>
        <v>110</v>
      </c>
      <c r="AL36" s="45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5">
        <v>0</v>
      </c>
      <c r="AU36" s="9">
        <f>SUM(AL36:AT36)</f>
        <v>0</v>
      </c>
      <c r="AV36" s="45">
        <v>0</v>
      </c>
      <c r="AW36" s="45">
        <v>7</v>
      </c>
      <c r="AX36" s="45">
        <v>0</v>
      </c>
      <c r="AY36" s="45">
        <v>0</v>
      </c>
      <c r="AZ36" s="45">
        <v>14</v>
      </c>
      <c r="BA36" s="45">
        <v>4</v>
      </c>
      <c r="BB36" s="45">
        <v>0</v>
      </c>
      <c r="BC36" s="45">
        <v>0</v>
      </c>
      <c r="BD36" s="45">
        <v>0</v>
      </c>
      <c r="BE36" s="21">
        <f>SUM(AV36:BD36)</f>
        <v>25</v>
      </c>
      <c r="BF36" s="13"/>
    </row>
    <row r="37" spans="1:58" x14ac:dyDescent="0.3">
      <c r="A37" s="13"/>
      <c r="B37" s="13" t="s">
        <v>268</v>
      </c>
      <c r="C37" s="13">
        <v>23</v>
      </c>
      <c r="D37" s="13" t="s">
        <v>127</v>
      </c>
      <c r="E37" s="13" t="s">
        <v>269</v>
      </c>
      <c r="F37" s="14">
        <v>43860</v>
      </c>
      <c r="G37" s="14"/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23</v>
      </c>
      <c r="Q37" s="21">
        <f t="shared" ref="Q37:Q39" si="21">SUM(H37:P37)</f>
        <v>23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13">
        <v>0</v>
      </c>
      <c r="AA37" s="9">
        <f t="shared" ref="AA37:AA39" si="22">SUM(R37:Z37)</f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  <c r="AK37" s="9">
        <f t="shared" ref="AK37:AK39" si="23">SUM(AB37:AJ37)</f>
        <v>0</v>
      </c>
      <c r="AL37" s="45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5">
        <v>0</v>
      </c>
      <c r="AU37" s="9">
        <f t="shared" ref="AU37:AU39" si="24">SUM(AL37:AT37)</f>
        <v>0</v>
      </c>
      <c r="AV37" s="45">
        <v>0</v>
      </c>
      <c r="AW37" s="45">
        <v>0</v>
      </c>
      <c r="AX37" s="45">
        <v>0</v>
      </c>
      <c r="AY37" s="45">
        <v>0</v>
      </c>
      <c r="AZ37" s="45">
        <v>0</v>
      </c>
      <c r="BA37" s="45">
        <v>0</v>
      </c>
      <c r="BB37" s="45">
        <v>0</v>
      </c>
      <c r="BC37" s="45">
        <v>0</v>
      </c>
      <c r="BD37" s="45">
        <v>0</v>
      </c>
      <c r="BE37" s="21">
        <f t="shared" ref="BE37:BE39" si="25">SUM(AV37:BD37)</f>
        <v>0</v>
      </c>
      <c r="BF37" s="13" t="s">
        <v>254</v>
      </c>
    </row>
    <row r="38" spans="1:58" x14ac:dyDescent="0.3">
      <c r="A38" s="13"/>
      <c r="B38" s="13" t="s">
        <v>270</v>
      </c>
      <c r="C38" s="13">
        <v>74</v>
      </c>
      <c r="D38" s="13" t="s">
        <v>271</v>
      </c>
      <c r="E38" s="13" t="s">
        <v>272</v>
      </c>
      <c r="F38" s="14">
        <v>43872</v>
      </c>
      <c r="G38" s="14"/>
      <c r="H38" s="33">
        <v>0</v>
      </c>
      <c r="I38" s="33">
        <v>4</v>
      </c>
      <c r="J38" s="33">
        <v>0</v>
      </c>
      <c r="K38" s="33">
        <v>0</v>
      </c>
      <c r="L38" s="33">
        <v>16</v>
      </c>
      <c r="M38" s="33">
        <v>32</v>
      </c>
      <c r="N38" s="33">
        <v>0</v>
      </c>
      <c r="O38" s="33">
        <v>0</v>
      </c>
      <c r="P38" s="33">
        <v>0</v>
      </c>
      <c r="Q38" s="21">
        <f t="shared" si="21"/>
        <v>52</v>
      </c>
      <c r="R38" s="33">
        <v>3</v>
      </c>
      <c r="S38" s="33">
        <v>9</v>
      </c>
      <c r="T38" s="33">
        <v>0</v>
      </c>
      <c r="U38" s="33">
        <v>0</v>
      </c>
      <c r="V38" s="33">
        <v>2</v>
      </c>
      <c r="W38" s="33">
        <v>6</v>
      </c>
      <c r="X38" s="33">
        <v>2</v>
      </c>
      <c r="Y38" s="33">
        <v>0</v>
      </c>
      <c r="Z38" s="13">
        <v>0</v>
      </c>
      <c r="AA38" s="9">
        <f t="shared" si="22"/>
        <v>22</v>
      </c>
      <c r="AB38" s="45">
        <v>3</v>
      </c>
      <c r="AC38" s="45">
        <v>9</v>
      </c>
      <c r="AD38" s="45">
        <v>0</v>
      </c>
      <c r="AE38" s="45">
        <v>0</v>
      </c>
      <c r="AF38" s="45">
        <v>1</v>
      </c>
      <c r="AG38" s="45">
        <v>3</v>
      </c>
      <c r="AH38" s="45">
        <v>1</v>
      </c>
      <c r="AI38" s="45">
        <v>0</v>
      </c>
      <c r="AJ38" s="45">
        <v>0</v>
      </c>
      <c r="AK38" s="9">
        <f t="shared" si="23"/>
        <v>17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9">
        <f t="shared" si="24"/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1</v>
      </c>
      <c r="BA38" s="45">
        <v>3</v>
      </c>
      <c r="BB38" s="45">
        <v>1</v>
      </c>
      <c r="BC38" s="45">
        <v>0</v>
      </c>
      <c r="BD38" s="45">
        <v>0</v>
      </c>
      <c r="BE38" s="21">
        <f t="shared" si="25"/>
        <v>5</v>
      </c>
      <c r="BF38" s="13"/>
    </row>
    <row r="39" spans="1:58" x14ac:dyDescent="0.3">
      <c r="A39" s="13"/>
      <c r="B39" s="13" t="s">
        <v>273</v>
      </c>
      <c r="C39" s="13">
        <v>34</v>
      </c>
      <c r="D39" s="13" t="s">
        <v>274</v>
      </c>
      <c r="E39" s="44" t="s">
        <v>275</v>
      </c>
      <c r="F39" s="14">
        <v>43889</v>
      </c>
      <c r="G39" s="14"/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21">
        <f t="shared" si="21"/>
        <v>0</v>
      </c>
      <c r="R39" s="33">
        <v>14</v>
      </c>
      <c r="S39" s="33">
        <v>6</v>
      </c>
      <c r="T39" s="33">
        <v>0</v>
      </c>
      <c r="U39" s="33">
        <v>0</v>
      </c>
      <c r="V39" s="33">
        <v>6</v>
      </c>
      <c r="W39" s="33">
        <v>8</v>
      </c>
      <c r="X39" s="33">
        <v>0</v>
      </c>
      <c r="Y39" s="33">
        <v>0</v>
      </c>
      <c r="Z39" s="13">
        <v>0</v>
      </c>
      <c r="AA39" s="9">
        <f t="shared" si="22"/>
        <v>34</v>
      </c>
      <c r="AB39" s="45">
        <v>6</v>
      </c>
      <c r="AC39" s="45">
        <v>4</v>
      </c>
      <c r="AD39" s="45">
        <v>0</v>
      </c>
      <c r="AE39" s="45">
        <v>0</v>
      </c>
      <c r="AF39" s="45">
        <v>4</v>
      </c>
      <c r="AG39" s="45">
        <v>4</v>
      </c>
      <c r="AH39" s="45">
        <v>0</v>
      </c>
      <c r="AI39" s="45">
        <v>0</v>
      </c>
      <c r="AJ39" s="45">
        <v>0</v>
      </c>
      <c r="AK39" s="9">
        <f t="shared" si="23"/>
        <v>18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5">
        <v>0</v>
      </c>
      <c r="AU39" s="9">
        <f t="shared" si="24"/>
        <v>0</v>
      </c>
      <c r="AV39" s="45">
        <v>7</v>
      </c>
      <c r="AW39" s="45">
        <v>3</v>
      </c>
      <c r="AX39" s="45">
        <v>0</v>
      </c>
      <c r="AY39" s="45">
        <v>0</v>
      </c>
      <c r="AZ39" s="45">
        <v>2</v>
      </c>
      <c r="BA39" s="45">
        <v>4</v>
      </c>
      <c r="BB39" s="45">
        <v>0</v>
      </c>
      <c r="BC39" s="45">
        <v>0</v>
      </c>
      <c r="BD39" s="45">
        <v>0</v>
      </c>
      <c r="BE39" s="21">
        <f t="shared" si="25"/>
        <v>16</v>
      </c>
      <c r="BF39" s="13"/>
    </row>
    <row r="40" spans="1:58" s="3" customFormat="1" x14ac:dyDescent="0.3">
      <c r="A40" s="7"/>
      <c r="B40" s="7" t="s">
        <v>56</v>
      </c>
      <c r="C40" s="9">
        <f>SUM(C36:C39)</f>
        <v>581</v>
      </c>
      <c r="D40" s="15"/>
      <c r="E40" s="7"/>
      <c r="F40" s="9" t="s">
        <v>57</v>
      </c>
      <c r="G40" s="9"/>
      <c r="H40" s="7">
        <f t="shared" ref="H40:AM40" si="26">SUM(H36:H39)</f>
        <v>1</v>
      </c>
      <c r="I40" s="7">
        <f t="shared" si="26"/>
        <v>5</v>
      </c>
      <c r="J40" s="7">
        <f t="shared" si="26"/>
        <v>0</v>
      </c>
      <c r="K40" s="7">
        <f t="shared" si="26"/>
        <v>0</v>
      </c>
      <c r="L40" s="7">
        <f t="shared" si="26"/>
        <v>26</v>
      </c>
      <c r="M40" s="7">
        <f t="shared" si="26"/>
        <v>115</v>
      </c>
      <c r="N40" s="7">
        <f t="shared" si="26"/>
        <v>193</v>
      </c>
      <c r="O40" s="7">
        <f t="shared" si="26"/>
        <v>27</v>
      </c>
      <c r="P40" s="7">
        <f t="shared" si="26"/>
        <v>23</v>
      </c>
      <c r="Q40" s="19">
        <f t="shared" si="26"/>
        <v>390</v>
      </c>
      <c r="R40" s="7">
        <f t="shared" si="26"/>
        <v>44</v>
      </c>
      <c r="S40" s="7">
        <f t="shared" si="26"/>
        <v>70</v>
      </c>
      <c r="T40" s="7">
        <f t="shared" si="26"/>
        <v>0</v>
      </c>
      <c r="U40" s="7">
        <f t="shared" si="26"/>
        <v>0</v>
      </c>
      <c r="V40" s="7">
        <f t="shared" si="26"/>
        <v>34</v>
      </c>
      <c r="W40" s="7">
        <f t="shared" si="26"/>
        <v>35</v>
      </c>
      <c r="X40" s="7">
        <f t="shared" si="26"/>
        <v>8</v>
      </c>
      <c r="Y40" s="7">
        <f t="shared" si="26"/>
        <v>0</v>
      </c>
      <c r="Z40" s="7">
        <f t="shared" si="26"/>
        <v>0</v>
      </c>
      <c r="AA40" s="19">
        <f t="shared" si="26"/>
        <v>191</v>
      </c>
      <c r="AB40" s="7">
        <f t="shared" si="26"/>
        <v>36</v>
      </c>
      <c r="AC40" s="7">
        <f t="shared" si="26"/>
        <v>61</v>
      </c>
      <c r="AD40" s="7">
        <f t="shared" si="26"/>
        <v>0</v>
      </c>
      <c r="AE40" s="7">
        <f t="shared" si="26"/>
        <v>0</v>
      </c>
      <c r="AF40" s="7">
        <f t="shared" si="26"/>
        <v>17</v>
      </c>
      <c r="AG40" s="7">
        <f t="shared" si="26"/>
        <v>24</v>
      </c>
      <c r="AH40" s="7">
        <f t="shared" si="26"/>
        <v>7</v>
      </c>
      <c r="AI40" s="7">
        <f t="shared" si="26"/>
        <v>0</v>
      </c>
      <c r="AJ40" s="7">
        <f t="shared" si="26"/>
        <v>0</v>
      </c>
      <c r="AK40" s="19">
        <f t="shared" si="26"/>
        <v>145</v>
      </c>
      <c r="AL40" s="7">
        <f t="shared" si="26"/>
        <v>0</v>
      </c>
      <c r="AM40" s="7">
        <f t="shared" si="26"/>
        <v>0</v>
      </c>
      <c r="AN40" s="7">
        <f t="shared" ref="AN40:BE40" si="27">SUM(AN36:AN39)</f>
        <v>0</v>
      </c>
      <c r="AO40" s="7">
        <f t="shared" si="27"/>
        <v>0</v>
      </c>
      <c r="AP40" s="7">
        <f t="shared" si="27"/>
        <v>0</v>
      </c>
      <c r="AQ40" s="7">
        <f t="shared" si="27"/>
        <v>0</v>
      </c>
      <c r="AR40" s="7">
        <f t="shared" si="27"/>
        <v>0</v>
      </c>
      <c r="AS40" s="7">
        <f t="shared" si="27"/>
        <v>0</v>
      </c>
      <c r="AT40" s="7">
        <f t="shared" si="27"/>
        <v>0</v>
      </c>
      <c r="AU40" s="19">
        <f t="shared" si="27"/>
        <v>0</v>
      </c>
      <c r="AV40" s="7">
        <f t="shared" si="27"/>
        <v>7</v>
      </c>
      <c r="AW40" s="7">
        <f t="shared" si="27"/>
        <v>10</v>
      </c>
      <c r="AX40" s="7">
        <f t="shared" si="27"/>
        <v>0</v>
      </c>
      <c r="AY40" s="7">
        <f t="shared" si="27"/>
        <v>0</v>
      </c>
      <c r="AZ40" s="7">
        <f t="shared" si="27"/>
        <v>17</v>
      </c>
      <c r="BA40" s="7">
        <f t="shared" si="27"/>
        <v>11</v>
      </c>
      <c r="BB40" s="7">
        <f t="shared" si="27"/>
        <v>1</v>
      </c>
      <c r="BC40" s="7">
        <f t="shared" si="27"/>
        <v>0</v>
      </c>
      <c r="BD40" s="7">
        <f t="shared" si="27"/>
        <v>0</v>
      </c>
      <c r="BE40" s="19">
        <f t="shared" si="27"/>
        <v>46</v>
      </c>
      <c r="BF40" s="37"/>
    </row>
    <row r="41" spans="1:58" s="3" customFormat="1" x14ac:dyDescent="0.3">
      <c r="A41" s="24"/>
      <c r="B41" s="24"/>
      <c r="C41" s="25"/>
      <c r="D41" s="32"/>
      <c r="E41" s="24"/>
      <c r="F41" s="25"/>
      <c r="G41" s="25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37"/>
    </row>
    <row r="42" spans="1:58" ht="26.5" customHeight="1" x14ac:dyDescent="0.3">
      <c r="A42" s="16"/>
      <c r="B42" s="17" t="s">
        <v>58</v>
      </c>
      <c r="C42" s="19">
        <f>C40+C34+C23+C10</f>
        <v>4032</v>
      </c>
      <c r="D42" s="18"/>
      <c r="E42" s="16"/>
      <c r="F42" s="17" t="s">
        <v>276</v>
      </c>
      <c r="G42" s="17"/>
      <c r="H42" s="17">
        <f t="shared" ref="H42:AM42" si="28">H40+H34+H23+H10</f>
        <v>660</v>
      </c>
      <c r="I42" s="17">
        <f t="shared" si="28"/>
        <v>493</v>
      </c>
      <c r="J42" s="17">
        <f t="shared" si="28"/>
        <v>16</v>
      </c>
      <c r="K42" s="17">
        <f t="shared" si="28"/>
        <v>18</v>
      </c>
      <c r="L42" s="17">
        <f t="shared" si="28"/>
        <v>153</v>
      </c>
      <c r="M42" s="17">
        <f t="shared" si="28"/>
        <v>708</v>
      </c>
      <c r="N42" s="17">
        <f t="shared" si="28"/>
        <v>842</v>
      </c>
      <c r="O42" s="17">
        <f t="shared" si="28"/>
        <v>99</v>
      </c>
      <c r="P42" s="17">
        <f t="shared" si="28"/>
        <v>197</v>
      </c>
      <c r="Q42" s="17">
        <f t="shared" si="28"/>
        <v>3186</v>
      </c>
      <c r="R42" s="17">
        <f t="shared" si="28"/>
        <v>161</v>
      </c>
      <c r="S42" s="17">
        <f t="shared" si="28"/>
        <v>287</v>
      </c>
      <c r="T42" s="17">
        <f t="shared" si="28"/>
        <v>1</v>
      </c>
      <c r="U42" s="17">
        <f t="shared" si="28"/>
        <v>4</v>
      </c>
      <c r="V42" s="17">
        <f t="shared" si="28"/>
        <v>177</v>
      </c>
      <c r="W42" s="17">
        <f t="shared" si="28"/>
        <v>170</v>
      </c>
      <c r="X42" s="17">
        <f t="shared" si="28"/>
        <v>46</v>
      </c>
      <c r="Y42" s="17">
        <f t="shared" si="28"/>
        <v>0</v>
      </c>
      <c r="Z42" s="17">
        <f t="shared" si="28"/>
        <v>0</v>
      </c>
      <c r="AA42" s="17">
        <f t="shared" si="28"/>
        <v>846</v>
      </c>
      <c r="AB42" s="17">
        <f t="shared" si="28"/>
        <v>108</v>
      </c>
      <c r="AC42" s="17">
        <f t="shared" si="28"/>
        <v>153</v>
      </c>
      <c r="AD42" s="17">
        <f t="shared" si="28"/>
        <v>1</v>
      </c>
      <c r="AE42" s="17">
        <f t="shared" si="28"/>
        <v>4</v>
      </c>
      <c r="AF42" s="17">
        <f t="shared" si="28"/>
        <v>113</v>
      </c>
      <c r="AG42" s="17">
        <f t="shared" si="28"/>
        <v>78</v>
      </c>
      <c r="AH42" s="17">
        <f t="shared" si="28"/>
        <v>24</v>
      </c>
      <c r="AI42" s="17">
        <f t="shared" si="28"/>
        <v>0</v>
      </c>
      <c r="AJ42" s="17">
        <f t="shared" si="28"/>
        <v>0</v>
      </c>
      <c r="AK42" s="17">
        <f>AK40+AK34+AK23+AK10</f>
        <v>481</v>
      </c>
      <c r="AL42" s="17">
        <f t="shared" si="28"/>
        <v>7</v>
      </c>
      <c r="AM42" s="17">
        <f t="shared" si="28"/>
        <v>14</v>
      </c>
      <c r="AN42" s="17">
        <f t="shared" ref="AN42:BE42" si="29">AN40+AN34+AN23+AN10</f>
        <v>0</v>
      </c>
      <c r="AO42" s="17">
        <f t="shared" si="29"/>
        <v>0</v>
      </c>
      <c r="AP42" s="17">
        <f t="shared" si="29"/>
        <v>9</v>
      </c>
      <c r="AQ42" s="17">
        <f t="shared" si="29"/>
        <v>1</v>
      </c>
      <c r="AR42" s="17">
        <f t="shared" si="29"/>
        <v>8</v>
      </c>
      <c r="AS42" s="17">
        <f t="shared" si="29"/>
        <v>0</v>
      </c>
      <c r="AT42" s="17">
        <f t="shared" si="29"/>
        <v>0</v>
      </c>
      <c r="AU42" s="17">
        <f t="shared" si="29"/>
        <v>39</v>
      </c>
      <c r="AV42" s="17">
        <f t="shared" si="29"/>
        <v>26</v>
      </c>
      <c r="AW42" s="17">
        <f t="shared" si="29"/>
        <v>64</v>
      </c>
      <c r="AX42" s="17">
        <f t="shared" si="29"/>
        <v>0</v>
      </c>
      <c r="AY42" s="17">
        <f t="shared" si="29"/>
        <v>0</v>
      </c>
      <c r="AZ42" s="17">
        <f t="shared" si="29"/>
        <v>55</v>
      </c>
      <c r="BA42" s="17">
        <f t="shared" si="29"/>
        <v>77</v>
      </c>
      <c r="BB42" s="17">
        <f t="shared" si="29"/>
        <v>8</v>
      </c>
      <c r="BC42" s="17">
        <f t="shared" si="29"/>
        <v>0</v>
      </c>
      <c r="BD42" s="17">
        <f t="shared" si="29"/>
        <v>0</v>
      </c>
      <c r="BE42" s="17">
        <f t="shared" si="29"/>
        <v>230</v>
      </c>
      <c r="BF42" s="13"/>
    </row>
    <row r="43" spans="1:58" x14ac:dyDescent="0.3">
      <c r="D43" s="4"/>
    </row>
    <row r="44" spans="1:58" x14ac:dyDescent="0.3">
      <c r="D44" s="4"/>
    </row>
    <row r="45" spans="1:58" x14ac:dyDescent="0.3">
      <c r="D45" s="4"/>
      <c r="I45" s="137" t="s">
        <v>60</v>
      </c>
      <c r="J45" s="137"/>
      <c r="K45" s="137"/>
      <c r="L45" s="137"/>
      <c r="M45" s="37">
        <f>Q42+AA42</f>
        <v>4032</v>
      </c>
    </row>
    <row r="46" spans="1:58" x14ac:dyDescent="0.3">
      <c r="D46" s="4"/>
      <c r="I46" s="137" t="s">
        <v>61</v>
      </c>
      <c r="J46" s="137"/>
      <c r="K46" s="137"/>
      <c r="L46" s="137"/>
      <c r="M46" s="37">
        <f>AA42/C42*100</f>
        <v>20.982142857142858</v>
      </c>
    </row>
    <row r="47" spans="1:58" x14ac:dyDescent="0.3">
      <c r="D47" s="4"/>
    </row>
    <row r="48" spans="1:58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</sheetData>
  <mergeCells count="10">
    <mergeCell ref="BF3:BF4"/>
    <mergeCell ref="I46:L46"/>
    <mergeCell ref="I45:L45"/>
    <mergeCell ref="A1:F1"/>
    <mergeCell ref="AB2:BD2"/>
    <mergeCell ref="H3:P3"/>
    <mergeCell ref="R3:Z3"/>
    <mergeCell ref="AB3:AJ3"/>
    <mergeCell ref="AL3:AT3"/>
    <mergeCell ref="AV3:B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179F-1111-46FC-85E0-E00104A29B93}">
  <dimension ref="A1:BF109"/>
  <sheetViews>
    <sheetView topLeftCell="A37" workbookViewId="0">
      <selection activeCell="AK38" sqref="AK38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6.7265625" style="1" bestFit="1" customWidth="1"/>
    <col min="6" max="6" width="15.7265625" style="1" bestFit="1" customWidth="1"/>
    <col min="7" max="7" width="15.7265625" style="1" hidden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2" width="3.81640625" style="1" bestFit="1" customWidth="1"/>
    <col min="13" max="13" width="6.54296875" style="1" bestFit="1" customWidth="1"/>
    <col min="14" max="14" width="3.81640625" style="1" bestFit="1" customWidth="1"/>
    <col min="15" max="15" width="4.54296875" style="1" bestFit="1" customWidth="1"/>
    <col min="16" max="16" width="3.54296875" style="1" bestFit="1" customWidth="1"/>
    <col min="17" max="17" width="4.72656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29" width="3.54296875" style="1" bestFit="1" customWidth="1"/>
    <col min="30" max="30" width="4.453125" style="1" bestFit="1" customWidth="1"/>
    <col min="31" max="34" width="3.81640625" style="1" bestFit="1" customWidth="1"/>
    <col min="35" max="35" width="4.54296875" style="1" bestFit="1" customWidth="1"/>
    <col min="36" max="36" width="4.26953125" style="1" bestFit="1" customWidth="1"/>
    <col min="37" max="37" width="4.453125" style="2" bestFit="1" customWidth="1"/>
    <col min="38" max="39" width="3.54296875" style="1" bestFit="1" customWidth="1"/>
    <col min="40" max="40" width="4.453125" style="1" bestFit="1" customWidth="1"/>
    <col min="41" max="44" width="3.81640625" style="1" bestFit="1" customWidth="1"/>
    <col min="45" max="45" width="4.54296875" style="1" bestFit="1" customWidth="1"/>
    <col min="46" max="46" width="3.54296875" style="1" bestFit="1" customWidth="1"/>
    <col min="47" max="47" width="4.453125" style="3" bestFit="1" customWidth="1"/>
    <col min="48" max="49" width="3.54296875" style="1" bestFit="1" customWidth="1"/>
    <col min="50" max="50" width="4.453125" style="1" bestFit="1" customWidth="1"/>
    <col min="51" max="54" width="3.81640625" style="1" bestFit="1" customWidth="1"/>
    <col min="55" max="55" width="4.54296875" style="1" bestFit="1" customWidth="1"/>
    <col min="56" max="56" width="3.54296875" style="1" bestFit="1" customWidth="1"/>
    <col min="57" max="57" width="4.81640625" style="1" bestFit="1" customWidth="1"/>
    <col min="58" max="58" width="46.7265625" style="1" bestFit="1" customWidth="1"/>
    <col min="59" max="16384" width="10.453125" style="1"/>
  </cols>
  <sheetData>
    <row r="1" spans="1:58" ht="21" x14ac:dyDescent="0.5">
      <c r="A1" s="124" t="s">
        <v>277</v>
      </c>
      <c r="B1" s="124"/>
      <c r="C1" s="124"/>
      <c r="D1" s="124"/>
      <c r="E1" s="124"/>
      <c r="F1" s="124"/>
      <c r="G1" s="34"/>
    </row>
    <row r="2" spans="1:58" x14ac:dyDescent="0.3">
      <c r="D2" s="4"/>
      <c r="AB2" s="119" t="s">
        <v>3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</row>
    <row r="3" spans="1:58" x14ac:dyDescent="0.3">
      <c r="D3" s="4"/>
      <c r="H3" s="119" t="s">
        <v>9</v>
      </c>
      <c r="I3" s="119"/>
      <c r="J3" s="119"/>
      <c r="K3" s="119"/>
      <c r="L3" s="119"/>
      <c r="M3" s="119"/>
      <c r="N3" s="119"/>
      <c r="O3" s="119"/>
      <c r="P3" s="119"/>
      <c r="Q3" s="5"/>
      <c r="R3" s="120" t="s">
        <v>10</v>
      </c>
      <c r="S3" s="121"/>
      <c r="T3" s="121"/>
      <c r="U3" s="121"/>
      <c r="V3" s="121"/>
      <c r="W3" s="121"/>
      <c r="X3" s="121"/>
      <c r="Y3" s="121"/>
      <c r="Z3" s="122"/>
      <c r="AA3" s="5"/>
      <c r="AB3" s="120" t="s">
        <v>11</v>
      </c>
      <c r="AC3" s="121"/>
      <c r="AD3" s="121"/>
      <c r="AE3" s="121"/>
      <c r="AF3" s="121"/>
      <c r="AG3" s="121"/>
      <c r="AH3" s="121"/>
      <c r="AI3" s="121"/>
      <c r="AJ3" s="122"/>
      <c r="AK3" s="6"/>
      <c r="AL3" s="120" t="s">
        <v>12</v>
      </c>
      <c r="AM3" s="121"/>
      <c r="AN3" s="121"/>
      <c r="AO3" s="121"/>
      <c r="AP3" s="121"/>
      <c r="AQ3" s="121"/>
      <c r="AR3" s="121"/>
      <c r="AS3" s="121"/>
      <c r="AT3" s="122"/>
      <c r="AU3" s="7"/>
      <c r="AV3" s="119" t="s">
        <v>13</v>
      </c>
      <c r="AW3" s="119"/>
      <c r="AX3" s="119"/>
      <c r="AY3" s="119"/>
      <c r="AZ3" s="119"/>
      <c r="BA3" s="119"/>
      <c r="BB3" s="119"/>
      <c r="BC3" s="119"/>
      <c r="BD3" s="119"/>
      <c r="BE3" s="5"/>
      <c r="BF3" s="123" t="s">
        <v>4</v>
      </c>
    </row>
    <row r="4" spans="1:58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9" t="s">
        <v>28</v>
      </c>
      <c r="P4" s="10" t="s">
        <v>29</v>
      </c>
      <c r="Q4" s="9" t="s">
        <v>30</v>
      </c>
      <c r="R4" s="11" t="s">
        <v>21</v>
      </c>
      <c r="S4" s="7" t="s">
        <v>22</v>
      </c>
      <c r="T4" s="7" t="s">
        <v>23</v>
      </c>
      <c r="U4" s="7" t="s">
        <v>24</v>
      </c>
      <c r="V4" s="7" t="s">
        <v>25</v>
      </c>
      <c r="W4" s="7" t="s">
        <v>26</v>
      </c>
      <c r="X4" s="7" t="s">
        <v>27</v>
      </c>
      <c r="Y4" s="9" t="s">
        <v>28</v>
      </c>
      <c r="Z4" s="10" t="s">
        <v>29</v>
      </c>
      <c r="AA4" s="9" t="s">
        <v>31</v>
      </c>
      <c r="AB4" s="12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10" t="s">
        <v>29</v>
      </c>
      <c r="AK4" s="6" t="s">
        <v>30</v>
      </c>
      <c r="AL4" s="12" t="s">
        <v>21</v>
      </c>
      <c r="AM4" s="9" t="s">
        <v>22</v>
      </c>
      <c r="AN4" s="9" t="s">
        <v>23</v>
      </c>
      <c r="AO4" s="9" t="s">
        <v>24</v>
      </c>
      <c r="AP4" s="9" t="s">
        <v>25</v>
      </c>
      <c r="AQ4" s="9" t="s">
        <v>26</v>
      </c>
      <c r="AR4" s="9" t="s">
        <v>27</v>
      </c>
      <c r="AS4" s="9" t="s">
        <v>28</v>
      </c>
      <c r="AT4" s="10" t="s">
        <v>29</v>
      </c>
      <c r="AU4" s="9" t="s">
        <v>30</v>
      </c>
      <c r="AV4" s="12" t="s">
        <v>21</v>
      </c>
      <c r="AW4" s="9" t="s">
        <v>22</v>
      </c>
      <c r="AX4" s="9" t="s">
        <v>23</v>
      </c>
      <c r="AY4" s="9" t="s">
        <v>24</v>
      </c>
      <c r="AZ4" s="9" t="s">
        <v>25</v>
      </c>
      <c r="BA4" s="9" t="s">
        <v>26</v>
      </c>
      <c r="BB4" s="9" t="s">
        <v>27</v>
      </c>
      <c r="BC4" s="9" t="s">
        <v>28</v>
      </c>
      <c r="BD4" s="9" t="s">
        <v>29</v>
      </c>
      <c r="BE4" s="9" t="s">
        <v>31</v>
      </c>
      <c r="BF4" s="123"/>
    </row>
    <row r="5" spans="1:58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6"/>
      <c r="Q5" s="25"/>
      <c r="R5" s="27"/>
      <c r="S5" s="24"/>
      <c r="T5" s="24"/>
      <c r="U5" s="24"/>
      <c r="V5" s="24"/>
      <c r="W5" s="24"/>
      <c r="X5" s="24"/>
      <c r="Y5" s="25"/>
      <c r="Z5" s="26"/>
      <c r="AA5" s="25"/>
      <c r="AB5" s="28"/>
      <c r="AC5" s="25"/>
      <c r="AD5" s="25"/>
      <c r="AE5" s="25"/>
      <c r="AF5" s="25"/>
      <c r="AG5" s="25"/>
      <c r="AH5" s="25"/>
      <c r="AI5" s="25"/>
      <c r="AJ5" s="26"/>
      <c r="AK5" s="23"/>
      <c r="AL5" s="28"/>
      <c r="AM5" s="25"/>
      <c r="AN5" s="25"/>
      <c r="AO5" s="25"/>
      <c r="AP5" s="25"/>
      <c r="AQ5" s="25"/>
      <c r="AR5" s="25"/>
      <c r="AS5" s="25"/>
      <c r="AT5" s="26"/>
      <c r="AU5" s="25"/>
      <c r="AV5" s="28"/>
      <c r="AW5" s="25"/>
      <c r="AX5" s="25"/>
      <c r="AY5" s="25"/>
      <c r="AZ5" s="25"/>
      <c r="BA5" s="25"/>
      <c r="BB5" s="25"/>
      <c r="BC5" s="25"/>
      <c r="BD5" s="25"/>
      <c r="BE5" s="25"/>
      <c r="BF5" s="13"/>
    </row>
    <row r="6" spans="1:58" x14ac:dyDescent="0.3">
      <c r="A6" s="13">
        <v>1</v>
      </c>
      <c r="B6" s="13" t="s">
        <v>278</v>
      </c>
      <c r="C6" s="13">
        <v>27</v>
      </c>
      <c r="D6" s="13" t="s">
        <v>279</v>
      </c>
      <c r="E6" s="13" t="s">
        <v>280</v>
      </c>
      <c r="F6" s="14">
        <v>43194</v>
      </c>
      <c r="G6" s="14"/>
      <c r="H6" s="13">
        <v>0</v>
      </c>
      <c r="I6" s="13">
        <v>18</v>
      </c>
      <c r="J6" s="13">
        <v>0</v>
      </c>
      <c r="K6" s="13">
        <v>0</v>
      </c>
      <c r="L6" s="13">
        <v>9</v>
      </c>
      <c r="M6" s="13">
        <v>0</v>
      </c>
      <c r="N6" s="13">
        <v>0</v>
      </c>
      <c r="O6" s="13">
        <v>0</v>
      </c>
      <c r="P6" s="13">
        <v>0</v>
      </c>
      <c r="Q6" s="9">
        <f>SUM(H6:P6)</f>
        <v>27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9">
        <f>SUM(R6:Z6)</f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9">
        <f>SUM(AB6:AJ6)</f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9">
        <f>SUM(AL6:AT6)</f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9">
        <f>SUM(AV6:BD6)</f>
        <v>0</v>
      </c>
      <c r="BF6" s="13" t="s">
        <v>281</v>
      </c>
    </row>
    <row r="7" spans="1:58" x14ac:dyDescent="0.3">
      <c r="A7" s="13"/>
      <c r="B7" s="13" t="s">
        <v>282</v>
      </c>
      <c r="C7" s="13">
        <v>150</v>
      </c>
      <c r="D7" s="13" t="s">
        <v>192</v>
      </c>
      <c r="E7" s="13" t="s">
        <v>283</v>
      </c>
      <c r="F7" s="14">
        <v>43264</v>
      </c>
      <c r="G7" s="14"/>
      <c r="H7" s="13">
        <v>0</v>
      </c>
      <c r="I7" s="13">
        <v>0</v>
      </c>
      <c r="J7" s="13">
        <v>4</v>
      </c>
      <c r="K7" s="13">
        <v>0</v>
      </c>
      <c r="L7" s="13">
        <v>4</v>
      </c>
      <c r="M7" s="13">
        <v>25</v>
      </c>
      <c r="N7" s="13">
        <v>60</v>
      </c>
      <c r="O7" s="13">
        <v>7</v>
      </c>
      <c r="P7" s="13">
        <v>0</v>
      </c>
      <c r="Q7" s="9">
        <f t="shared" ref="Q7:Q8" si="0">SUM(H7:P7)</f>
        <v>100</v>
      </c>
      <c r="R7" s="13">
        <v>10</v>
      </c>
      <c r="S7" s="13">
        <v>0</v>
      </c>
      <c r="T7" s="13">
        <v>0</v>
      </c>
      <c r="U7" s="13">
        <v>0</v>
      </c>
      <c r="V7" s="13">
        <v>22</v>
      </c>
      <c r="W7" s="13">
        <v>16</v>
      </c>
      <c r="X7" s="13">
        <v>2</v>
      </c>
      <c r="Y7" s="13">
        <v>0</v>
      </c>
      <c r="Z7" s="13">
        <v>0</v>
      </c>
      <c r="AA7" s="9">
        <f t="shared" ref="AA7:AA8" si="1">SUM(R7:Z7)</f>
        <v>50</v>
      </c>
      <c r="AB7" s="13">
        <v>10</v>
      </c>
      <c r="AC7" s="13">
        <v>0</v>
      </c>
      <c r="AD7" s="13">
        <v>0</v>
      </c>
      <c r="AE7" s="13">
        <v>0</v>
      </c>
      <c r="AF7" s="13">
        <v>16</v>
      </c>
      <c r="AG7" s="13">
        <v>12</v>
      </c>
      <c r="AH7" s="13">
        <v>2</v>
      </c>
      <c r="AI7" s="13">
        <v>0</v>
      </c>
      <c r="AJ7" s="13">
        <v>0</v>
      </c>
      <c r="AK7" s="9">
        <f t="shared" ref="AK7:AK8" si="2">SUM(AB7:AJ7)</f>
        <v>40</v>
      </c>
      <c r="AL7" s="13">
        <v>0</v>
      </c>
      <c r="AM7" s="13">
        <v>0</v>
      </c>
      <c r="AN7" s="13">
        <v>0</v>
      </c>
      <c r="AO7" s="13">
        <v>0</v>
      </c>
      <c r="AP7" s="13">
        <v>2</v>
      </c>
      <c r="AQ7" s="13">
        <v>0</v>
      </c>
      <c r="AR7" s="13">
        <v>0</v>
      </c>
      <c r="AS7" s="13">
        <v>0</v>
      </c>
      <c r="AT7" s="13">
        <v>0</v>
      </c>
      <c r="AU7" s="9">
        <f t="shared" ref="AU7:AU8" si="3">SUM(AL7:AT7)</f>
        <v>2</v>
      </c>
      <c r="AV7" s="13">
        <v>0</v>
      </c>
      <c r="AW7" s="13">
        <v>0</v>
      </c>
      <c r="AX7" s="13">
        <v>0</v>
      </c>
      <c r="AY7" s="13">
        <v>0</v>
      </c>
      <c r="AZ7" s="13">
        <v>4</v>
      </c>
      <c r="BA7" s="13">
        <v>4</v>
      </c>
      <c r="BB7" s="13">
        <v>0</v>
      </c>
      <c r="BC7" s="13">
        <v>0</v>
      </c>
      <c r="BD7" s="13">
        <v>0</v>
      </c>
      <c r="BE7" s="9">
        <f t="shared" ref="BE7:BE8" si="4">SUM(AV7:BD7)</f>
        <v>8</v>
      </c>
      <c r="BF7" s="13"/>
    </row>
    <row r="8" spans="1:58" x14ac:dyDescent="0.3">
      <c r="A8" s="13"/>
      <c r="B8" s="13" t="s">
        <v>284</v>
      </c>
      <c r="C8" s="13">
        <v>34</v>
      </c>
      <c r="D8" s="13" t="s">
        <v>285</v>
      </c>
      <c r="E8" s="13" t="s">
        <v>286</v>
      </c>
      <c r="F8" s="14">
        <v>43271</v>
      </c>
      <c r="G8" s="14"/>
      <c r="H8" s="13">
        <v>0</v>
      </c>
      <c r="I8" s="13">
        <v>5</v>
      </c>
      <c r="J8" s="13">
        <v>0</v>
      </c>
      <c r="K8" s="13">
        <v>0</v>
      </c>
      <c r="L8" s="13">
        <v>0</v>
      </c>
      <c r="M8" s="13">
        <v>9</v>
      </c>
      <c r="N8" s="13">
        <v>9</v>
      </c>
      <c r="O8" s="13">
        <v>0</v>
      </c>
      <c r="P8" s="13">
        <v>0</v>
      </c>
      <c r="Q8" s="9">
        <f t="shared" si="0"/>
        <v>23</v>
      </c>
      <c r="R8" s="13">
        <v>6</v>
      </c>
      <c r="S8" s="13">
        <v>5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9">
        <f t="shared" si="1"/>
        <v>11</v>
      </c>
      <c r="AB8" s="13">
        <v>6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9">
        <f t="shared" si="2"/>
        <v>6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9">
        <f t="shared" si="3"/>
        <v>0</v>
      </c>
      <c r="AV8" s="13">
        <v>0</v>
      </c>
      <c r="AW8" s="13">
        <v>5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9">
        <f t="shared" si="4"/>
        <v>5</v>
      </c>
      <c r="BF8" s="13"/>
    </row>
    <row r="9" spans="1:58" x14ac:dyDescent="0.3">
      <c r="A9" s="8"/>
      <c r="B9" s="8" t="s">
        <v>50</v>
      </c>
      <c r="C9" s="8">
        <f>SUM(C4:C8)</f>
        <v>211</v>
      </c>
      <c r="D9" s="8"/>
      <c r="E9" s="8"/>
      <c r="F9" s="8" t="s">
        <v>51</v>
      </c>
      <c r="G9" s="8"/>
      <c r="H9" s="20">
        <f t="shared" ref="H9:Y9" si="5">SUM(H4:H8)</f>
        <v>0</v>
      </c>
      <c r="I9" s="20">
        <f t="shared" si="5"/>
        <v>23</v>
      </c>
      <c r="J9" s="20">
        <f t="shared" si="5"/>
        <v>4</v>
      </c>
      <c r="K9" s="20">
        <f t="shared" si="5"/>
        <v>0</v>
      </c>
      <c r="L9" s="20">
        <f t="shared" si="5"/>
        <v>13</v>
      </c>
      <c r="M9" s="20">
        <f t="shared" si="5"/>
        <v>34</v>
      </c>
      <c r="N9" s="20">
        <f t="shared" si="5"/>
        <v>69</v>
      </c>
      <c r="O9" s="20">
        <f t="shared" si="5"/>
        <v>7</v>
      </c>
      <c r="P9" s="20">
        <f t="shared" si="5"/>
        <v>0</v>
      </c>
      <c r="Q9" s="36">
        <f t="shared" si="5"/>
        <v>150</v>
      </c>
      <c r="R9" s="20">
        <f t="shared" si="5"/>
        <v>16</v>
      </c>
      <c r="S9" s="20">
        <f t="shared" si="5"/>
        <v>5</v>
      </c>
      <c r="T9" s="20">
        <f t="shared" si="5"/>
        <v>0</v>
      </c>
      <c r="U9" s="20">
        <f t="shared" si="5"/>
        <v>0</v>
      </c>
      <c r="V9" s="20">
        <f t="shared" si="5"/>
        <v>22</v>
      </c>
      <c r="W9" s="20">
        <f t="shared" si="5"/>
        <v>16</v>
      </c>
      <c r="X9" s="20">
        <f t="shared" si="5"/>
        <v>2</v>
      </c>
      <c r="Y9" s="20">
        <f t="shared" si="5"/>
        <v>0</v>
      </c>
      <c r="Z9" s="20">
        <f t="shared" ref="Z9:BE9" si="6">SUM(Z6:Z8)</f>
        <v>0</v>
      </c>
      <c r="AA9" s="29">
        <f t="shared" si="6"/>
        <v>61</v>
      </c>
      <c r="AB9" s="20">
        <f t="shared" si="6"/>
        <v>16</v>
      </c>
      <c r="AC9" s="20">
        <f t="shared" si="6"/>
        <v>0</v>
      </c>
      <c r="AD9" s="20">
        <f t="shared" si="6"/>
        <v>0</v>
      </c>
      <c r="AE9" s="20">
        <f t="shared" si="6"/>
        <v>0</v>
      </c>
      <c r="AF9" s="20">
        <f t="shared" si="6"/>
        <v>16</v>
      </c>
      <c r="AG9" s="20">
        <f t="shared" si="6"/>
        <v>12</v>
      </c>
      <c r="AH9" s="20">
        <f t="shared" si="6"/>
        <v>2</v>
      </c>
      <c r="AI9" s="20">
        <f t="shared" si="6"/>
        <v>0</v>
      </c>
      <c r="AJ9" s="20">
        <f t="shared" si="6"/>
        <v>0</v>
      </c>
      <c r="AK9" s="19">
        <f t="shared" si="6"/>
        <v>46</v>
      </c>
      <c r="AL9" s="20">
        <f t="shared" si="6"/>
        <v>0</v>
      </c>
      <c r="AM9" s="20">
        <f t="shared" si="6"/>
        <v>0</v>
      </c>
      <c r="AN9" s="20">
        <f t="shared" si="6"/>
        <v>0</v>
      </c>
      <c r="AO9" s="20">
        <f t="shared" si="6"/>
        <v>0</v>
      </c>
      <c r="AP9" s="20">
        <f t="shared" si="6"/>
        <v>2</v>
      </c>
      <c r="AQ9" s="20">
        <f t="shared" si="6"/>
        <v>0</v>
      </c>
      <c r="AR9" s="20">
        <f t="shared" si="6"/>
        <v>0</v>
      </c>
      <c r="AS9" s="20">
        <f t="shared" si="6"/>
        <v>0</v>
      </c>
      <c r="AT9" s="20">
        <f t="shared" si="6"/>
        <v>0</v>
      </c>
      <c r="AU9" s="29">
        <f t="shared" si="6"/>
        <v>2</v>
      </c>
      <c r="AV9" s="20">
        <f t="shared" si="6"/>
        <v>0</v>
      </c>
      <c r="AW9" s="20">
        <f t="shared" si="6"/>
        <v>5</v>
      </c>
      <c r="AX9" s="20">
        <f t="shared" si="6"/>
        <v>0</v>
      </c>
      <c r="AY9" s="20">
        <f t="shared" si="6"/>
        <v>0</v>
      </c>
      <c r="AZ9" s="20">
        <f t="shared" si="6"/>
        <v>4</v>
      </c>
      <c r="BA9" s="20">
        <f t="shared" si="6"/>
        <v>4</v>
      </c>
      <c r="BB9" s="20">
        <f t="shared" si="6"/>
        <v>0</v>
      </c>
      <c r="BC9" s="20">
        <f t="shared" si="6"/>
        <v>0</v>
      </c>
      <c r="BD9" s="20">
        <f t="shared" si="6"/>
        <v>0</v>
      </c>
      <c r="BE9" s="29">
        <f t="shared" si="6"/>
        <v>13</v>
      </c>
      <c r="BF9" s="13"/>
    </row>
    <row r="10" spans="1:58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3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13"/>
    </row>
    <row r="11" spans="1:58" x14ac:dyDescent="0.3">
      <c r="A11" s="13">
        <v>2</v>
      </c>
      <c r="B11" s="13" t="s">
        <v>287</v>
      </c>
      <c r="C11" s="13">
        <v>14</v>
      </c>
      <c r="D11" s="13" t="s">
        <v>33</v>
      </c>
      <c r="E11" s="13" t="s">
        <v>288</v>
      </c>
      <c r="F11" s="14">
        <v>43285</v>
      </c>
      <c r="G11" s="14"/>
      <c r="H11" s="13">
        <v>0</v>
      </c>
      <c r="I11" s="13">
        <v>14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8">
        <f>SUM(H11:P11)</f>
        <v>14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8">
        <f>SUM(R11:Z11)</f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9">
        <f>SUM(AB11:AJ11)</f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8">
        <f>SUM(AL11:AT11)</f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8">
        <f>SUM(AV11:BD11)</f>
        <v>0</v>
      </c>
      <c r="BF11" s="13"/>
    </row>
    <row r="12" spans="1:58" x14ac:dyDescent="0.3">
      <c r="A12" s="13"/>
      <c r="B12" s="13" t="s">
        <v>289</v>
      </c>
      <c r="C12" s="13">
        <v>14</v>
      </c>
      <c r="D12" s="13" t="s">
        <v>33</v>
      </c>
      <c r="E12" s="13" t="s">
        <v>290</v>
      </c>
      <c r="F12" s="14">
        <v>43287</v>
      </c>
      <c r="G12" s="14"/>
      <c r="H12" s="13">
        <v>4</v>
      </c>
      <c r="I12" s="13">
        <v>10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8">
        <f t="shared" ref="Q12:Q22" si="7">SUM(H12:P12)</f>
        <v>14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8">
        <f t="shared" ref="AA12:AA22" si="8">SUM(R12:Z12)</f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9">
        <f t="shared" ref="AK12:AK22" si="9">SUM(AB12:AJ12)</f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8">
        <f t="shared" ref="AU12:AU22" si="10">SUM(AL12:AT12)</f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8">
        <f t="shared" ref="BE12:BE22" si="11">SUM(AV12:BD12)</f>
        <v>0</v>
      </c>
      <c r="BF12" s="13"/>
    </row>
    <row r="13" spans="1:58" x14ac:dyDescent="0.3">
      <c r="A13" s="13"/>
      <c r="B13" s="13" t="s">
        <v>291</v>
      </c>
      <c r="C13" s="13">
        <v>53</v>
      </c>
      <c r="D13" s="13" t="s">
        <v>127</v>
      </c>
      <c r="E13" s="13" t="s">
        <v>292</v>
      </c>
      <c r="F13" s="14">
        <v>43294</v>
      </c>
      <c r="G13" s="14"/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30</v>
      </c>
      <c r="O13" s="13">
        <v>7</v>
      </c>
      <c r="P13" s="13">
        <v>0</v>
      </c>
      <c r="Q13" s="8">
        <f t="shared" si="7"/>
        <v>37</v>
      </c>
      <c r="R13" s="13">
        <v>0</v>
      </c>
      <c r="S13" s="13">
        <v>0</v>
      </c>
      <c r="T13" s="13">
        <v>0</v>
      </c>
      <c r="U13" s="13">
        <v>0</v>
      </c>
      <c r="V13" s="13">
        <v>7</v>
      </c>
      <c r="W13" s="13">
        <v>7</v>
      </c>
      <c r="X13" s="13">
        <v>2</v>
      </c>
      <c r="Y13" s="13">
        <v>0</v>
      </c>
      <c r="Z13" s="13">
        <v>0</v>
      </c>
      <c r="AA13" s="8">
        <f t="shared" si="8"/>
        <v>16</v>
      </c>
      <c r="AB13" s="13">
        <v>0</v>
      </c>
      <c r="AC13" s="13">
        <v>0</v>
      </c>
      <c r="AD13" s="13">
        <v>0</v>
      </c>
      <c r="AE13" s="13">
        <v>0</v>
      </c>
      <c r="AF13" s="13">
        <v>5</v>
      </c>
      <c r="AG13" s="13">
        <v>3</v>
      </c>
      <c r="AH13" s="13">
        <v>2</v>
      </c>
      <c r="AI13" s="13">
        <v>0</v>
      </c>
      <c r="AJ13" s="13">
        <v>0</v>
      </c>
      <c r="AK13" s="9">
        <f t="shared" si="9"/>
        <v>10</v>
      </c>
      <c r="AL13" s="13">
        <v>0</v>
      </c>
      <c r="AM13" s="13">
        <v>0</v>
      </c>
      <c r="AN13" s="13">
        <v>0</v>
      </c>
      <c r="AO13" s="13">
        <v>0</v>
      </c>
      <c r="AP13" s="13">
        <v>1</v>
      </c>
      <c r="AQ13" s="13">
        <v>2</v>
      </c>
      <c r="AR13" s="13">
        <v>0</v>
      </c>
      <c r="AS13" s="13">
        <v>0</v>
      </c>
      <c r="AT13" s="13">
        <v>0</v>
      </c>
      <c r="AU13" s="8">
        <f t="shared" si="10"/>
        <v>3</v>
      </c>
      <c r="AV13" s="13">
        <v>0</v>
      </c>
      <c r="AW13" s="13">
        <v>0</v>
      </c>
      <c r="AX13" s="13">
        <v>0</v>
      </c>
      <c r="AY13" s="13">
        <v>0</v>
      </c>
      <c r="AZ13" s="13">
        <v>1</v>
      </c>
      <c r="BA13" s="13">
        <v>2</v>
      </c>
      <c r="BB13" s="13">
        <v>0</v>
      </c>
      <c r="BC13" s="13">
        <v>0</v>
      </c>
      <c r="BD13" s="13">
        <v>0</v>
      </c>
      <c r="BE13" s="8">
        <f t="shared" si="11"/>
        <v>3</v>
      </c>
      <c r="BF13" s="13"/>
    </row>
    <row r="14" spans="1:58" x14ac:dyDescent="0.3">
      <c r="A14" s="13"/>
      <c r="B14" s="13" t="s">
        <v>293</v>
      </c>
      <c r="C14" s="13">
        <v>146</v>
      </c>
      <c r="D14" s="13" t="s">
        <v>47</v>
      </c>
      <c r="E14" s="13" t="s">
        <v>294</v>
      </c>
      <c r="F14" s="14">
        <v>43299</v>
      </c>
      <c r="G14" s="14"/>
      <c r="H14" s="13">
        <v>0</v>
      </c>
      <c r="I14" s="13">
        <v>18</v>
      </c>
      <c r="J14" s="13">
        <v>0</v>
      </c>
      <c r="K14" s="13">
        <v>0</v>
      </c>
      <c r="L14" s="13">
        <v>0</v>
      </c>
      <c r="M14" s="13">
        <v>14</v>
      </c>
      <c r="N14" s="13">
        <v>63</v>
      </c>
      <c r="O14" s="13">
        <v>7</v>
      </c>
      <c r="P14" s="13">
        <v>0</v>
      </c>
      <c r="Q14" s="8">
        <f t="shared" si="7"/>
        <v>102</v>
      </c>
      <c r="R14" s="13">
        <v>7</v>
      </c>
      <c r="S14" s="13">
        <v>14</v>
      </c>
      <c r="T14" s="13">
        <v>0</v>
      </c>
      <c r="U14" s="13">
        <v>0</v>
      </c>
      <c r="V14" s="13">
        <v>14</v>
      </c>
      <c r="W14" s="13">
        <v>7</v>
      </c>
      <c r="X14" s="13">
        <v>2</v>
      </c>
      <c r="Y14" s="13">
        <v>0</v>
      </c>
      <c r="Z14" s="13">
        <v>0</v>
      </c>
      <c r="AA14" s="8">
        <f t="shared" si="8"/>
        <v>44</v>
      </c>
      <c r="AB14" s="13">
        <v>2</v>
      </c>
      <c r="AC14" s="13">
        <v>4</v>
      </c>
      <c r="AD14" s="13">
        <v>0</v>
      </c>
      <c r="AE14" s="13">
        <v>0</v>
      </c>
      <c r="AF14" s="13">
        <v>2</v>
      </c>
      <c r="AG14" s="13">
        <v>0</v>
      </c>
      <c r="AH14" s="13">
        <v>0</v>
      </c>
      <c r="AI14" s="13">
        <v>0</v>
      </c>
      <c r="AJ14" s="13">
        <v>0</v>
      </c>
      <c r="AK14" s="9">
        <f t="shared" si="9"/>
        <v>8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8">
        <f t="shared" si="10"/>
        <v>0</v>
      </c>
      <c r="AV14" s="13">
        <v>5</v>
      </c>
      <c r="AW14" s="13">
        <v>10</v>
      </c>
      <c r="AX14" s="13">
        <v>0</v>
      </c>
      <c r="AY14" s="13">
        <v>0</v>
      </c>
      <c r="AZ14" s="13">
        <v>6</v>
      </c>
      <c r="BA14" s="13">
        <v>0</v>
      </c>
      <c r="BB14" s="13">
        <v>0</v>
      </c>
      <c r="BC14" s="13">
        <v>0</v>
      </c>
      <c r="BD14" s="13">
        <v>0</v>
      </c>
      <c r="BE14" s="8">
        <f t="shared" si="11"/>
        <v>21</v>
      </c>
      <c r="BF14" s="13" t="s">
        <v>295</v>
      </c>
    </row>
    <row r="15" spans="1:58" x14ac:dyDescent="0.3">
      <c r="A15" s="13"/>
      <c r="B15" s="13" t="s">
        <v>296</v>
      </c>
      <c r="C15" s="13">
        <v>20</v>
      </c>
      <c r="D15" s="13" t="s">
        <v>297</v>
      </c>
      <c r="E15" s="13" t="s">
        <v>298</v>
      </c>
      <c r="F15" s="14">
        <v>43308</v>
      </c>
      <c r="G15" s="14"/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14</v>
      </c>
      <c r="O15" s="13">
        <v>0</v>
      </c>
      <c r="P15" s="13">
        <v>0</v>
      </c>
      <c r="Q15" s="8">
        <f t="shared" si="7"/>
        <v>14</v>
      </c>
      <c r="R15" s="13">
        <v>0</v>
      </c>
      <c r="S15" s="13">
        <v>0</v>
      </c>
      <c r="T15" s="13">
        <v>0</v>
      </c>
      <c r="U15" s="13">
        <v>4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8">
        <f t="shared" si="8"/>
        <v>6</v>
      </c>
      <c r="AB15" s="13">
        <v>0</v>
      </c>
      <c r="AC15" s="13">
        <v>0</v>
      </c>
      <c r="AD15" s="13">
        <v>0</v>
      </c>
      <c r="AE15" s="13">
        <v>4</v>
      </c>
      <c r="AF15" s="13">
        <v>2</v>
      </c>
      <c r="AG15" s="13">
        <v>0</v>
      </c>
      <c r="AH15" s="13">
        <v>0</v>
      </c>
      <c r="AI15" s="13">
        <v>0</v>
      </c>
      <c r="AJ15" s="13">
        <v>0</v>
      </c>
      <c r="AK15" s="9">
        <f t="shared" si="9"/>
        <v>6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8">
        <f t="shared" si="10"/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8">
        <f t="shared" si="11"/>
        <v>0</v>
      </c>
      <c r="BF15" s="13"/>
    </row>
    <row r="16" spans="1:58" x14ac:dyDescent="0.3">
      <c r="A16" s="13"/>
      <c r="B16" s="13" t="s">
        <v>299</v>
      </c>
      <c r="C16" s="13">
        <v>250</v>
      </c>
      <c r="D16" s="13" t="s">
        <v>178</v>
      </c>
      <c r="E16" s="13" t="s">
        <v>300</v>
      </c>
      <c r="F16" s="14">
        <v>43312</v>
      </c>
      <c r="G16" s="14"/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175</v>
      </c>
      <c r="Q16" s="8">
        <f t="shared" si="7"/>
        <v>175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75</v>
      </c>
      <c r="AA16" s="8">
        <f t="shared" si="8"/>
        <v>75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63</v>
      </c>
      <c r="AK16" s="9">
        <f t="shared" si="9"/>
        <v>63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8">
        <f t="shared" si="10"/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12</v>
      </c>
      <c r="BE16" s="8">
        <f t="shared" si="11"/>
        <v>12</v>
      </c>
      <c r="BF16" s="13" t="s">
        <v>114</v>
      </c>
    </row>
    <row r="17" spans="1:58" x14ac:dyDescent="0.3">
      <c r="A17" s="13"/>
      <c r="B17" s="13" t="s">
        <v>301</v>
      </c>
      <c r="C17" s="13">
        <v>60</v>
      </c>
      <c r="D17" s="13" t="s">
        <v>68</v>
      </c>
      <c r="E17" s="13" t="s">
        <v>302</v>
      </c>
      <c r="F17" s="14">
        <v>43326</v>
      </c>
      <c r="G17" s="14"/>
      <c r="H17" s="13">
        <v>31</v>
      </c>
      <c r="I17" s="13">
        <v>11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8">
        <f t="shared" si="7"/>
        <v>42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18</v>
      </c>
      <c r="AA17" s="8">
        <f t="shared" si="8"/>
        <v>18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5</v>
      </c>
      <c r="AK17" s="9">
        <f t="shared" si="9"/>
        <v>5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8">
        <f t="shared" si="10"/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13</v>
      </c>
      <c r="BE17" s="8">
        <f t="shared" si="11"/>
        <v>13</v>
      </c>
      <c r="BF17" s="13"/>
    </row>
    <row r="18" spans="1:58" x14ac:dyDescent="0.3">
      <c r="A18" s="13"/>
      <c r="B18" s="13" t="s">
        <v>303</v>
      </c>
      <c r="C18" s="13">
        <v>15</v>
      </c>
      <c r="D18" s="13" t="s">
        <v>94</v>
      </c>
      <c r="E18" s="13" t="s">
        <v>304</v>
      </c>
      <c r="F18" s="14">
        <v>43327</v>
      </c>
      <c r="G18" s="14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7</v>
      </c>
      <c r="N18" s="13">
        <v>8</v>
      </c>
      <c r="O18" s="13">
        <v>0</v>
      </c>
      <c r="P18" s="13">
        <v>0</v>
      </c>
      <c r="Q18" s="8">
        <f t="shared" si="7"/>
        <v>15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8">
        <f t="shared" si="8"/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9">
        <f t="shared" si="9"/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8">
        <f t="shared" si="10"/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8">
        <f t="shared" si="11"/>
        <v>0</v>
      </c>
      <c r="BF18" s="13" t="s">
        <v>305</v>
      </c>
    </row>
    <row r="19" spans="1:58" x14ac:dyDescent="0.3">
      <c r="A19" s="13"/>
      <c r="B19" s="13" t="s">
        <v>306</v>
      </c>
      <c r="C19" s="13">
        <v>36</v>
      </c>
      <c r="D19" s="13" t="s">
        <v>307</v>
      </c>
      <c r="E19" s="13" t="s">
        <v>308</v>
      </c>
      <c r="F19" s="14">
        <v>43329</v>
      </c>
      <c r="G19" s="14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2</v>
      </c>
      <c r="N19" s="13">
        <v>10</v>
      </c>
      <c r="O19" s="13">
        <v>13</v>
      </c>
      <c r="P19" s="13">
        <v>0</v>
      </c>
      <c r="Q19" s="8">
        <f t="shared" si="7"/>
        <v>25</v>
      </c>
      <c r="R19" s="13">
        <v>0</v>
      </c>
      <c r="S19" s="13">
        <v>0</v>
      </c>
      <c r="T19" s="13">
        <v>0</v>
      </c>
      <c r="U19" s="13">
        <v>0</v>
      </c>
      <c r="V19" s="13">
        <v>8</v>
      </c>
      <c r="W19" s="13">
        <v>3</v>
      </c>
      <c r="X19" s="13">
        <v>0</v>
      </c>
      <c r="Y19" s="13">
        <v>0</v>
      </c>
      <c r="Z19" s="13">
        <v>0</v>
      </c>
      <c r="AA19" s="8">
        <f t="shared" si="8"/>
        <v>11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9">
        <f t="shared" si="9"/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8">
        <f t="shared" si="10"/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8">
        <f t="shared" si="11"/>
        <v>0</v>
      </c>
      <c r="BF19" s="13"/>
    </row>
    <row r="20" spans="1:58" x14ac:dyDescent="0.3">
      <c r="A20" s="13"/>
      <c r="B20" s="13" t="s">
        <v>309</v>
      </c>
      <c r="C20" s="13">
        <v>118</v>
      </c>
      <c r="D20" s="13" t="s">
        <v>94</v>
      </c>
      <c r="E20" s="13" t="s">
        <v>310</v>
      </c>
      <c r="F20" s="14">
        <v>43338</v>
      </c>
      <c r="G20" s="14"/>
      <c r="H20" s="13">
        <v>0</v>
      </c>
      <c r="I20" s="13">
        <v>23</v>
      </c>
      <c r="J20" s="13">
        <v>0</v>
      </c>
      <c r="K20" s="13">
        <v>0</v>
      </c>
      <c r="L20" s="13">
        <v>0</v>
      </c>
      <c r="M20" s="13">
        <v>23</v>
      </c>
      <c r="N20" s="13">
        <v>37</v>
      </c>
      <c r="O20" s="13">
        <v>0</v>
      </c>
      <c r="P20" s="13">
        <v>0</v>
      </c>
      <c r="Q20" s="8">
        <f t="shared" si="7"/>
        <v>83</v>
      </c>
      <c r="R20" s="13">
        <v>0</v>
      </c>
      <c r="S20" s="13">
        <v>0</v>
      </c>
      <c r="T20" s="13">
        <v>0</v>
      </c>
      <c r="U20" s="13">
        <v>8</v>
      </c>
      <c r="V20" s="13">
        <v>16</v>
      </c>
      <c r="W20" s="13">
        <v>11</v>
      </c>
      <c r="X20" s="13">
        <v>0</v>
      </c>
      <c r="Y20" s="13">
        <v>0</v>
      </c>
      <c r="Z20" s="13">
        <v>0</v>
      </c>
      <c r="AA20" s="8">
        <f t="shared" si="8"/>
        <v>35</v>
      </c>
      <c r="AB20" s="13">
        <v>0</v>
      </c>
      <c r="AC20" s="13">
        <v>0</v>
      </c>
      <c r="AD20" s="13">
        <v>0</v>
      </c>
      <c r="AE20" s="13">
        <v>8</v>
      </c>
      <c r="AF20" s="13">
        <v>16</v>
      </c>
      <c r="AG20" s="13">
        <v>11</v>
      </c>
      <c r="AH20" s="13">
        <v>0</v>
      </c>
      <c r="AI20" s="13">
        <v>0</v>
      </c>
      <c r="AJ20" s="13">
        <v>0</v>
      </c>
      <c r="AK20" s="9">
        <f t="shared" si="9"/>
        <v>35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8">
        <f t="shared" si="10"/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8">
        <f t="shared" si="11"/>
        <v>0</v>
      </c>
      <c r="BF20" s="13"/>
    </row>
    <row r="21" spans="1:58" x14ac:dyDescent="0.3">
      <c r="A21" s="13"/>
      <c r="B21" s="13" t="s">
        <v>311</v>
      </c>
      <c r="C21" s="13">
        <v>120</v>
      </c>
      <c r="D21" s="13" t="s">
        <v>127</v>
      </c>
      <c r="E21" s="13" t="s">
        <v>312</v>
      </c>
      <c r="F21" s="14">
        <v>43340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84</v>
      </c>
      <c r="Q21" s="8">
        <f t="shared" si="7"/>
        <v>84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36</v>
      </c>
      <c r="AA21" s="8">
        <f t="shared" si="8"/>
        <v>36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9">
        <f t="shared" si="9"/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8">
        <f t="shared" si="10"/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8">
        <f t="shared" si="11"/>
        <v>0</v>
      </c>
      <c r="BF21" s="13" t="s">
        <v>114</v>
      </c>
    </row>
    <row r="22" spans="1:58" x14ac:dyDescent="0.3">
      <c r="A22" s="13"/>
      <c r="B22" s="13" t="s">
        <v>313</v>
      </c>
      <c r="C22" s="13">
        <v>150</v>
      </c>
      <c r="D22" s="13" t="s">
        <v>123</v>
      </c>
      <c r="E22" s="13" t="s">
        <v>207</v>
      </c>
      <c r="F22" s="14">
        <v>43349</v>
      </c>
      <c r="G22" s="14"/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105</v>
      </c>
      <c r="Q22" s="8">
        <f t="shared" si="7"/>
        <v>105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45</v>
      </c>
      <c r="AA22" s="8">
        <f t="shared" si="8"/>
        <v>45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9">
        <f t="shared" si="9"/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8">
        <f t="shared" si="10"/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8">
        <f t="shared" si="11"/>
        <v>0</v>
      </c>
      <c r="BF22" s="13" t="s">
        <v>114</v>
      </c>
    </row>
    <row r="23" spans="1:58" s="3" customFormat="1" x14ac:dyDescent="0.3">
      <c r="A23" s="7"/>
      <c r="B23" s="9" t="s">
        <v>52</v>
      </c>
      <c r="C23" s="9">
        <f>SUM(C11:C22)</f>
        <v>996</v>
      </c>
      <c r="D23" s="15"/>
      <c r="E23" s="7"/>
      <c r="F23" s="9" t="s">
        <v>53</v>
      </c>
      <c r="G23" s="9"/>
      <c r="H23" s="7">
        <f t="shared" ref="H23:AM23" si="12">SUM(H11:H22)</f>
        <v>35</v>
      </c>
      <c r="I23" s="7">
        <f t="shared" si="12"/>
        <v>76</v>
      </c>
      <c r="J23" s="7">
        <f t="shared" si="12"/>
        <v>0</v>
      </c>
      <c r="K23" s="7">
        <f t="shared" si="12"/>
        <v>0</v>
      </c>
      <c r="L23" s="7">
        <f t="shared" si="12"/>
        <v>0</v>
      </c>
      <c r="M23" s="7">
        <f t="shared" si="12"/>
        <v>46</v>
      </c>
      <c r="N23" s="7">
        <f t="shared" si="12"/>
        <v>162</v>
      </c>
      <c r="O23" s="7">
        <f t="shared" si="12"/>
        <v>27</v>
      </c>
      <c r="P23" s="7">
        <f t="shared" si="12"/>
        <v>364</v>
      </c>
      <c r="Q23" s="19">
        <f t="shared" si="12"/>
        <v>710</v>
      </c>
      <c r="R23" s="7">
        <f t="shared" si="12"/>
        <v>7</v>
      </c>
      <c r="S23" s="7">
        <f t="shared" si="12"/>
        <v>14</v>
      </c>
      <c r="T23" s="7">
        <f t="shared" si="12"/>
        <v>0</v>
      </c>
      <c r="U23" s="7">
        <f t="shared" si="12"/>
        <v>12</v>
      </c>
      <c r="V23" s="7">
        <f t="shared" si="12"/>
        <v>47</v>
      </c>
      <c r="W23" s="7">
        <f t="shared" si="12"/>
        <v>28</v>
      </c>
      <c r="X23" s="7">
        <f t="shared" si="12"/>
        <v>4</v>
      </c>
      <c r="Y23" s="7">
        <f t="shared" si="12"/>
        <v>0</v>
      </c>
      <c r="Z23" s="7">
        <f t="shared" si="12"/>
        <v>174</v>
      </c>
      <c r="AA23" s="19">
        <f t="shared" si="12"/>
        <v>286</v>
      </c>
      <c r="AB23" s="7">
        <f t="shared" si="12"/>
        <v>2</v>
      </c>
      <c r="AC23" s="7">
        <f t="shared" si="12"/>
        <v>4</v>
      </c>
      <c r="AD23" s="7">
        <f t="shared" si="12"/>
        <v>0</v>
      </c>
      <c r="AE23" s="7">
        <f t="shared" si="12"/>
        <v>12</v>
      </c>
      <c r="AF23" s="7">
        <f t="shared" si="12"/>
        <v>25</v>
      </c>
      <c r="AG23" s="7">
        <f t="shared" si="12"/>
        <v>14</v>
      </c>
      <c r="AH23" s="7">
        <f t="shared" si="12"/>
        <v>2</v>
      </c>
      <c r="AI23" s="7">
        <f t="shared" si="12"/>
        <v>0</v>
      </c>
      <c r="AJ23" s="7">
        <f t="shared" si="12"/>
        <v>68</v>
      </c>
      <c r="AK23" s="19">
        <f t="shared" si="12"/>
        <v>127</v>
      </c>
      <c r="AL23" s="7">
        <f t="shared" si="12"/>
        <v>0</v>
      </c>
      <c r="AM23" s="7">
        <f t="shared" si="12"/>
        <v>0</v>
      </c>
      <c r="AN23" s="7">
        <f t="shared" ref="AN23:BE23" si="13">SUM(AN11:AN22)</f>
        <v>0</v>
      </c>
      <c r="AO23" s="7">
        <f t="shared" si="13"/>
        <v>0</v>
      </c>
      <c r="AP23" s="7">
        <f t="shared" si="13"/>
        <v>1</v>
      </c>
      <c r="AQ23" s="7">
        <f t="shared" si="13"/>
        <v>2</v>
      </c>
      <c r="AR23" s="7">
        <f t="shared" si="13"/>
        <v>0</v>
      </c>
      <c r="AS23" s="7">
        <f t="shared" si="13"/>
        <v>0</v>
      </c>
      <c r="AT23" s="7">
        <f t="shared" si="13"/>
        <v>0</v>
      </c>
      <c r="AU23" s="19">
        <f t="shared" si="13"/>
        <v>3</v>
      </c>
      <c r="AV23" s="7">
        <f t="shared" si="13"/>
        <v>5</v>
      </c>
      <c r="AW23" s="7">
        <f t="shared" si="13"/>
        <v>10</v>
      </c>
      <c r="AX23" s="7">
        <f t="shared" si="13"/>
        <v>0</v>
      </c>
      <c r="AY23" s="7">
        <f t="shared" si="13"/>
        <v>0</v>
      </c>
      <c r="AZ23" s="7">
        <f t="shared" si="13"/>
        <v>7</v>
      </c>
      <c r="BA23" s="7">
        <f t="shared" si="13"/>
        <v>2</v>
      </c>
      <c r="BB23" s="7">
        <f t="shared" si="13"/>
        <v>0</v>
      </c>
      <c r="BC23" s="7">
        <f t="shared" si="13"/>
        <v>0</v>
      </c>
      <c r="BD23" s="7">
        <f t="shared" si="13"/>
        <v>25</v>
      </c>
      <c r="BE23" s="19">
        <f t="shared" si="13"/>
        <v>49</v>
      </c>
      <c r="BF23" s="37"/>
    </row>
    <row r="24" spans="1:58" x14ac:dyDescent="0.3">
      <c r="A24" s="30"/>
      <c r="B24" s="30"/>
      <c r="C24" s="30"/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23"/>
      <c r="AL24" s="30"/>
      <c r="AM24" s="30"/>
      <c r="AN24" s="30"/>
      <c r="AO24" s="30"/>
      <c r="AP24" s="30"/>
      <c r="AQ24" s="30"/>
      <c r="AR24" s="30"/>
      <c r="AS24" s="30"/>
      <c r="AT24" s="30"/>
      <c r="AU24" s="24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13"/>
    </row>
    <row r="25" spans="1:58" x14ac:dyDescent="0.3">
      <c r="A25" s="13">
        <v>3</v>
      </c>
      <c r="B25" s="13" t="s">
        <v>314</v>
      </c>
      <c r="C25" s="13">
        <v>129</v>
      </c>
      <c r="D25" s="13" t="s">
        <v>47</v>
      </c>
      <c r="E25" s="13" t="s">
        <v>315</v>
      </c>
      <c r="F25" s="14">
        <v>43376</v>
      </c>
      <c r="G25" s="14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25</v>
      </c>
      <c r="N25" s="13">
        <v>28</v>
      </c>
      <c r="O25" s="13">
        <v>7</v>
      </c>
      <c r="P25" s="13">
        <v>24</v>
      </c>
      <c r="Q25" s="9">
        <f>SUM(H25:P25)</f>
        <v>84</v>
      </c>
      <c r="R25" s="13">
        <v>10</v>
      </c>
      <c r="S25" s="13">
        <v>15</v>
      </c>
      <c r="T25" s="13">
        <v>0</v>
      </c>
      <c r="U25" s="13">
        <v>0</v>
      </c>
      <c r="V25" s="13">
        <v>12</v>
      </c>
      <c r="W25" s="13">
        <v>6</v>
      </c>
      <c r="X25" s="13">
        <v>2</v>
      </c>
      <c r="Y25" s="13">
        <v>0</v>
      </c>
      <c r="Z25" s="13">
        <v>0</v>
      </c>
      <c r="AA25" s="9">
        <f>SUM(R25:Z25)</f>
        <v>45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9">
        <f>SUM(AB25:AJ25)</f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9">
        <f>SUM(AL25:AT25)</f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9">
        <f>SUM(AV25:BD25)</f>
        <v>0</v>
      </c>
      <c r="BF25" s="13" t="s">
        <v>316</v>
      </c>
    </row>
    <row r="26" spans="1:58" x14ac:dyDescent="0.3">
      <c r="A26" s="13"/>
      <c r="B26" s="13" t="s">
        <v>317</v>
      </c>
      <c r="C26" s="13">
        <v>184</v>
      </c>
      <c r="D26" s="13" t="s">
        <v>80</v>
      </c>
      <c r="E26" s="13" t="s">
        <v>318</v>
      </c>
      <c r="F26" s="14">
        <v>43385</v>
      </c>
      <c r="G26" s="14"/>
      <c r="H26" s="13">
        <v>42</v>
      </c>
      <c r="I26" s="13">
        <v>114</v>
      </c>
      <c r="J26" s="13">
        <v>0</v>
      </c>
      <c r="K26" s="13">
        <v>0</v>
      </c>
      <c r="L26" s="13">
        <v>0</v>
      </c>
      <c r="M26" s="13">
        <v>12</v>
      </c>
      <c r="N26" s="13">
        <v>0</v>
      </c>
      <c r="O26" s="13">
        <v>0</v>
      </c>
      <c r="P26" s="13">
        <v>0</v>
      </c>
      <c r="Q26" s="9">
        <f t="shared" ref="Q26:Q37" si="14">SUM(H26:P26)</f>
        <v>168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16</v>
      </c>
      <c r="AA26" s="9">
        <f t="shared" ref="AA26:AA37" si="15">SUM(R26:Z26)</f>
        <v>16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13</v>
      </c>
      <c r="AK26" s="9">
        <f t="shared" ref="AK26:AK37" si="16">SUM(AB26:AJ26)</f>
        <v>13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9">
        <f t="shared" ref="AU26:AU37" si="17">SUM(AL26:AT26)</f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3</v>
      </c>
      <c r="BE26" s="9">
        <f t="shared" ref="BE26:BE37" si="18">SUM(AV26:BD26)</f>
        <v>3</v>
      </c>
      <c r="BF26" s="13"/>
    </row>
    <row r="27" spans="1:58" x14ac:dyDescent="0.3">
      <c r="A27" s="13"/>
      <c r="B27" s="13" t="s">
        <v>319</v>
      </c>
      <c r="C27" s="13">
        <v>260</v>
      </c>
      <c r="D27" s="13" t="s">
        <v>143</v>
      </c>
      <c r="E27" s="13" t="s">
        <v>320</v>
      </c>
      <c r="F27" s="14">
        <v>43388</v>
      </c>
      <c r="G27" s="14"/>
      <c r="H27" s="13">
        <v>6</v>
      </c>
      <c r="I27" s="13">
        <v>18</v>
      </c>
      <c r="J27" s="13">
        <v>0</v>
      </c>
      <c r="K27" s="13">
        <v>0</v>
      </c>
      <c r="L27" s="13">
        <v>22</v>
      </c>
      <c r="M27" s="13">
        <v>48</v>
      </c>
      <c r="N27" s="13">
        <v>89</v>
      </c>
      <c r="O27" s="13">
        <v>7</v>
      </c>
      <c r="P27" s="13">
        <v>0</v>
      </c>
      <c r="Q27" s="9">
        <f t="shared" si="14"/>
        <v>190</v>
      </c>
      <c r="R27" s="13">
        <v>16</v>
      </c>
      <c r="S27" s="13">
        <v>38</v>
      </c>
      <c r="T27" s="13">
        <v>0</v>
      </c>
      <c r="U27" s="13">
        <v>1</v>
      </c>
      <c r="V27" s="13">
        <v>10</v>
      </c>
      <c r="W27" s="13">
        <v>4</v>
      </c>
      <c r="X27" s="13">
        <v>1</v>
      </c>
      <c r="Y27" s="13">
        <v>0</v>
      </c>
      <c r="Z27" s="13">
        <v>0</v>
      </c>
      <c r="AA27" s="9">
        <f t="shared" si="15"/>
        <v>70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9">
        <f t="shared" si="16"/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9">
        <f t="shared" si="17"/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9">
        <f t="shared" si="18"/>
        <v>0</v>
      </c>
      <c r="BF27" s="13"/>
    </row>
    <row r="28" spans="1:58" x14ac:dyDescent="0.3">
      <c r="A28" s="13"/>
      <c r="B28" s="13" t="s">
        <v>321</v>
      </c>
      <c r="C28" s="13">
        <v>141</v>
      </c>
      <c r="D28" s="13" t="s">
        <v>192</v>
      </c>
      <c r="E28" s="13" t="s">
        <v>322</v>
      </c>
      <c r="F28" s="14">
        <v>43390</v>
      </c>
      <c r="G28" s="14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29</v>
      </c>
      <c r="N28" s="13">
        <v>56</v>
      </c>
      <c r="O28" s="13">
        <v>14</v>
      </c>
      <c r="P28" s="13">
        <v>0</v>
      </c>
      <c r="Q28" s="9">
        <f t="shared" si="14"/>
        <v>99</v>
      </c>
      <c r="R28" s="13">
        <v>8</v>
      </c>
      <c r="S28" s="13">
        <v>0</v>
      </c>
      <c r="T28" s="13">
        <v>0</v>
      </c>
      <c r="U28" s="13">
        <v>0</v>
      </c>
      <c r="V28" s="13">
        <v>19</v>
      </c>
      <c r="W28" s="13">
        <v>13</v>
      </c>
      <c r="X28" s="13">
        <v>2</v>
      </c>
      <c r="Y28" s="13">
        <v>0</v>
      </c>
      <c r="Z28" s="13">
        <v>0</v>
      </c>
      <c r="AA28" s="9">
        <f t="shared" si="15"/>
        <v>42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35</v>
      </c>
      <c r="AK28" s="9">
        <f t="shared" si="16"/>
        <v>35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9">
        <f t="shared" si="17"/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7</v>
      </c>
      <c r="BE28" s="9">
        <f t="shared" si="18"/>
        <v>7</v>
      </c>
      <c r="BF28" s="13"/>
    </row>
    <row r="29" spans="1:58" x14ac:dyDescent="0.3">
      <c r="A29" s="13"/>
      <c r="B29" s="13" t="s">
        <v>323</v>
      </c>
      <c r="C29" s="13">
        <v>24</v>
      </c>
      <c r="D29" s="13" t="s">
        <v>33</v>
      </c>
      <c r="E29" s="13" t="s">
        <v>324</v>
      </c>
      <c r="F29" s="14">
        <v>43397</v>
      </c>
      <c r="G29" s="14"/>
      <c r="H29" s="13">
        <v>0</v>
      </c>
      <c r="I29" s="13">
        <v>24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9">
        <f t="shared" si="14"/>
        <v>24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9">
        <f t="shared" si="15"/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9">
        <f t="shared" si="16"/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9">
        <f t="shared" si="17"/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9">
        <f t="shared" si="18"/>
        <v>0</v>
      </c>
      <c r="BF29" s="13"/>
    </row>
    <row r="30" spans="1:58" x14ac:dyDescent="0.3">
      <c r="A30" s="13"/>
      <c r="B30" s="13" t="s">
        <v>325</v>
      </c>
      <c r="C30" s="13">
        <v>13</v>
      </c>
      <c r="D30" s="13" t="s">
        <v>83</v>
      </c>
      <c r="E30" s="13" t="s">
        <v>326</v>
      </c>
      <c r="F30" s="14">
        <v>43399</v>
      </c>
      <c r="G30" s="14"/>
      <c r="H30" s="13">
        <v>0</v>
      </c>
      <c r="I30" s="13">
        <v>9</v>
      </c>
      <c r="J30" s="13">
        <v>4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9">
        <f t="shared" si="14"/>
        <v>13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9">
        <f t="shared" si="15"/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9">
        <f t="shared" si="16"/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9">
        <f t="shared" si="17"/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9">
        <f t="shared" si="18"/>
        <v>0</v>
      </c>
      <c r="BF30" s="13"/>
    </row>
    <row r="31" spans="1:58" x14ac:dyDescent="0.3">
      <c r="A31" s="13"/>
      <c r="B31" s="13" t="s">
        <v>327</v>
      </c>
      <c r="C31" s="13">
        <v>26</v>
      </c>
      <c r="D31" s="13" t="s">
        <v>328</v>
      </c>
      <c r="E31" s="13" t="s">
        <v>329</v>
      </c>
      <c r="F31" s="14">
        <v>43404</v>
      </c>
      <c r="G31" s="14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18</v>
      </c>
      <c r="O31" s="13">
        <v>0</v>
      </c>
      <c r="P31" s="13">
        <v>0</v>
      </c>
      <c r="Q31" s="9">
        <f t="shared" si="14"/>
        <v>18</v>
      </c>
      <c r="R31" s="13">
        <v>4</v>
      </c>
      <c r="S31" s="13">
        <v>4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9">
        <f t="shared" si="15"/>
        <v>8</v>
      </c>
      <c r="AB31" s="13">
        <v>4</v>
      </c>
      <c r="AC31" s="13">
        <v>4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9">
        <f t="shared" si="16"/>
        <v>8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9">
        <f t="shared" si="17"/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9">
        <f t="shared" si="18"/>
        <v>0</v>
      </c>
      <c r="BF31" s="13"/>
    </row>
    <row r="32" spans="1:58" x14ac:dyDescent="0.3">
      <c r="A32" s="13"/>
      <c r="B32" s="13" t="s">
        <v>330</v>
      </c>
      <c r="C32" s="13">
        <v>225</v>
      </c>
      <c r="D32" s="13" t="s">
        <v>123</v>
      </c>
      <c r="E32" s="13" t="s">
        <v>253</v>
      </c>
      <c r="F32" s="14">
        <v>43409</v>
      </c>
      <c r="G32" s="14"/>
      <c r="H32" s="13">
        <v>8</v>
      </c>
      <c r="I32" s="13">
        <v>16</v>
      </c>
      <c r="J32" s="13">
        <v>0</v>
      </c>
      <c r="K32" s="13">
        <v>0</v>
      </c>
      <c r="L32" s="13">
        <v>10</v>
      </c>
      <c r="M32" s="13">
        <v>98</v>
      </c>
      <c r="N32" s="13">
        <v>21</v>
      </c>
      <c r="O32" s="13">
        <v>4</v>
      </c>
      <c r="P32" s="13">
        <v>0</v>
      </c>
      <c r="Q32" s="9">
        <f t="shared" si="14"/>
        <v>157</v>
      </c>
      <c r="R32" s="13">
        <v>13</v>
      </c>
      <c r="S32" s="13">
        <v>25</v>
      </c>
      <c r="T32" s="13">
        <v>0</v>
      </c>
      <c r="U32" s="13">
        <v>0</v>
      </c>
      <c r="V32" s="13">
        <v>17</v>
      </c>
      <c r="W32" s="13">
        <v>10</v>
      </c>
      <c r="X32" s="13">
        <v>3</v>
      </c>
      <c r="Y32" s="13">
        <v>0</v>
      </c>
      <c r="Z32" s="13">
        <v>0</v>
      </c>
      <c r="AA32" s="9">
        <f t="shared" si="15"/>
        <v>68</v>
      </c>
      <c r="AB32" s="13">
        <v>8</v>
      </c>
      <c r="AC32" s="13">
        <v>20</v>
      </c>
      <c r="AD32" s="13">
        <v>0</v>
      </c>
      <c r="AE32" s="13">
        <v>0</v>
      </c>
      <c r="AF32" s="13">
        <v>8</v>
      </c>
      <c r="AG32" s="13">
        <v>6</v>
      </c>
      <c r="AH32" s="13">
        <v>3</v>
      </c>
      <c r="AI32" s="13">
        <v>0</v>
      </c>
      <c r="AJ32" s="13">
        <v>0</v>
      </c>
      <c r="AK32" s="9">
        <f t="shared" si="16"/>
        <v>45</v>
      </c>
      <c r="AL32" s="13">
        <v>5</v>
      </c>
      <c r="AM32" s="13">
        <v>5</v>
      </c>
      <c r="AN32" s="13">
        <v>0</v>
      </c>
      <c r="AO32" s="13">
        <v>0</v>
      </c>
      <c r="AP32" s="13">
        <v>1</v>
      </c>
      <c r="AQ32" s="13">
        <v>0</v>
      </c>
      <c r="AR32" s="13">
        <v>0</v>
      </c>
      <c r="AS32" s="13">
        <v>0</v>
      </c>
      <c r="AT32" s="13">
        <v>0</v>
      </c>
      <c r="AU32" s="9">
        <f t="shared" si="17"/>
        <v>11</v>
      </c>
      <c r="AV32" s="13">
        <v>0</v>
      </c>
      <c r="AW32" s="13">
        <v>0</v>
      </c>
      <c r="AX32" s="13">
        <v>0</v>
      </c>
      <c r="AY32" s="13">
        <v>0</v>
      </c>
      <c r="AZ32" s="13">
        <v>8</v>
      </c>
      <c r="BA32" s="13">
        <v>4</v>
      </c>
      <c r="BB32" s="13">
        <v>0</v>
      </c>
      <c r="BC32" s="13">
        <v>0</v>
      </c>
      <c r="BD32" s="13">
        <v>0</v>
      </c>
      <c r="BE32" s="9">
        <f t="shared" si="18"/>
        <v>12</v>
      </c>
      <c r="BF32" s="13"/>
    </row>
    <row r="33" spans="1:58" x14ac:dyDescent="0.3">
      <c r="A33" s="13"/>
      <c r="B33" s="13" t="s">
        <v>331</v>
      </c>
      <c r="C33" s="13">
        <v>17</v>
      </c>
      <c r="D33" s="13" t="s">
        <v>127</v>
      </c>
      <c r="E33" s="13" t="s">
        <v>332</v>
      </c>
      <c r="F33" s="14">
        <v>43413</v>
      </c>
      <c r="G33" s="14"/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3</v>
      </c>
      <c r="O33" s="13">
        <v>9</v>
      </c>
      <c r="P33" s="13">
        <v>0</v>
      </c>
      <c r="Q33" s="9">
        <f t="shared" si="14"/>
        <v>12</v>
      </c>
      <c r="R33" s="13">
        <v>0</v>
      </c>
      <c r="S33" s="13">
        <v>0</v>
      </c>
      <c r="T33" s="13">
        <v>0</v>
      </c>
      <c r="U33" s="13">
        <v>0</v>
      </c>
      <c r="V33" s="13">
        <v>5</v>
      </c>
      <c r="W33" s="13">
        <v>0</v>
      </c>
      <c r="X33" s="13">
        <v>0</v>
      </c>
      <c r="Y33" s="13">
        <v>0</v>
      </c>
      <c r="Z33" s="13">
        <v>0</v>
      </c>
      <c r="AA33" s="9">
        <f t="shared" si="15"/>
        <v>5</v>
      </c>
      <c r="AB33" s="13">
        <v>0</v>
      </c>
      <c r="AC33" s="13">
        <v>0</v>
      </c>
      <c r="AD33" s="13">
        <v>0</v>
      </c>
      <c r="AE33" s="13">
        <v>0</v>
      </c>
      <c r="AF33" s="13">
        <v>3</v>
      </c>
      <c r="AG33" s="13">
        <v>0</v>
      </c>
      <c r="AH33" s="13">
        <v>0</v>
      </c>
      <c r="AI33" s="13">
        <v>0</v>
      </c>
      <c r="AJ33" s="13">
        <v>0</v>
      </c>
      <c r="AK33" s="9">
        <f t="shared" si="16"/>
        <v>3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9">
        <f t="shared" si="17"/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2</v>
      </c>
      <c r="BB33" s="13">
        <v>0</v>
      </c>
      <c r="BC33" s="13">
        <v>0</v>
      </c>
      <c r="BD33" s="13">
        <v>0</v>
      </c>
      <c r="BE33" s="9">
        <f t="shared" si="18"/>
        <v>2</v>
      </c>
      <c r="BF33" s="13"/>
    </row>
    <row r="34" spans="1:58" x14ac:dyDescent="0.3">
      <c r="A34" s="13"/>
      <c r="B34" s="13" t="s">
        <v>333</v>
      </c>
      <c r="C34" s="13">
        <v>14</v>
      </c>
      <c r="D34" s="13" t="s">
        <v>127</v>
      </c>
      <c r="E34" s="13" t="s">
        <v>334</v>
      </c>
      <c r="F34" s="14">
        <v>43418</v>
      </c>
      <c r="G34" s="14"/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</v>
      </c>
      <c r="N34" s="13">
        <v>5</v>
      </c>
      <c r="O34" s="13">
        <v>6</v>
      </c>
      <c r="P34" s="13">
        <v>0</v>
      </c>
      <c r="Q34" s="9">
        <f t="shared" si="14"/>
        <v>14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9">
        <f t="shared" si="15"/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9">
        <f t="shared" si="16"/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9">
        <f t="shared" si="17"/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9">
        <f t="shared" si="18"/>
        <v>0</v>
      </c>
      <c r="BF34" s="13"/>
    </row>
    <row r="35" spans="1:58" x14ac:dyDescent="0.3">
      <c r="A35" s="13"/>
      <c r="B35" s="13" t="s">
        <v>335</v>
      </c>
      <c r="C35" s="13">
        <v>174</v>
      </c>
      <c r="D35" s="13" t="s">
        <v>71</v>
      </c>
      <c r="E35" s="13" t="s">
        <v>336</v>
      </c>
      <c r="F35" s="14">
        <v>43444</v>
      </c>
      <c r="G35" s="14"/>
      <c r="H35" s="13">
        <v>0</v>
      </c>
      <c r="I35" s="13">
        <v>0</v>
      </c>
      <c r="J35" s="13">
        <v>0</v>
      </c>
      <c r="K35" s="13">
        <v>0</v>
      </c>
      <c r="L35" s="13">
        <v>8</v>
      </c>
      <c r="M35" s="13">
        <v>35</v>
      </c>
      <c r="N35" s="13">
        <v>54</v>
      </c>
      <c r="O35" s="13">
        <v>3</v>
      </c>
      <c r="P35" s="13">
        <v>0</v>
      </c>
      <c r="Q35" s="9">
        <f t="shared" si="14"/>
        <v>100</v>
      </c>
      <c r="R35" s="13">
        <v>21</v>
      </c>
      <c r="S35" s="13">
        <v>44</v>
      </c>
      <c r="T35" s="13">
        <v>0</v>
      </c>
      <c r="U35" s="13">
        <v>0</v>
      </c>
      <c r="V35" s="13">
        <v>5</v>
      </c>
      <c r="W35" s="13">
        <v>2</v>
      </c>
      <c r="X35" s="13">
        <v>2</v>
      </c>
      <c r="Y35" s="13">
        <v>0</v>
      </c>
      <c r="Z35" s="13">
        <v>0</v>
      </c>
      <c r="AA35" s="9">
        <f t="shared" si="15"/>
        <v>74</v>
      </c>
      <c r="AB35" s="13">
        <v>21</v>
      </c>
      <c r="AC35" s="13">
        <v>44</v>
      </c>
      <c r="AD35" s="13">
        <v>0</v>
      </c>
      <c r="AE35" s="13">
        <v>0</v>
      </c>
      <c r="AF35" s="13">
        <v>5</v>
      </c>
      <c r="AG35" s="13">
        <v>2</v>
      </c>
      <c r="AH35" s="13">
        <v>0</v>
      </c>
      <c r="AI35" s="13">
        <v>0</v>
      </c>
      <c r="AJ35" s="13">
        <v>0</v>
      </c>
      <c r="AK35" s="9">
        <f t="shared" si="16"/>
        <v>72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9">
        <f t="shared" si="17"/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2</v>
      </c>
      <c r="BB35" s="13">
        <v>0</v>
      </c>
      <c r="BC35" s="13">
        <v>0</v>
      </c>
      <c r="BD35" s="13">
        <v>0</v>
      </c>
      <c r="BE35" s="9">
        <f t="shared" si="18"/>
        <v>2</v>
      </c>
      <c r="BF35" s="13"/>
    </row>
    <row r="36" spans="1:58" x14ac:dyDescent="0.3">
      <c r="A36" s="13"/>
      <c r="B36" s="13" t="s">
        <v>337</v>
      </c>
      <c r="C36" s="13">
        <v>74</v>
      </c>
      <c r="D36" s="13" t="s">
        <v>271</v>
      </c>
      <c r="E36" s="13" t="s">
        <v>338</v>
      </c>
      <c r="F36" s="14">
        <v>43455</v>
      </c>
      <c r="G36" s="14"/>
      <c r="H36" s="13">
        <v>8</v>
      </c>
      <c r="I36" s="13">
        <v>27</v>
      </c>
      <c r="J36" s="13">
        <v>0</v>
      </c>
      <c r="K36" s="13">
        <v>0</v>
      </c>
      <c r="L36" s="13">
        <v>6</v>
      </c>
      <c r="M36" s="13">
        <v>6</v>
      </c>
      <c r="N36" s="13">
        <v>5</v>
      </c>
      <c r="O36" s="13">
        <v>0</v>
      </c>
      <c r="P36" s="13">
        <v>0</v>
      </c>
      <c r="Q36" s="9">
        <f t="shared" si="14"/>
        <v>52</v>
      </c>
      <c r="R36" s="13">
        <v>4</v>
      </c>
      <c r="S36" s="13">
        <v>12</v>
      </c>
      <c r="T36" s="13">
        <v>0</v>
      </c>
      <c r="U36" s="13">
        <v>0</v>
      </c>
      <c r="V36" s="13">
        <v>2</v>
      </c>
      <c r="W36" s="13">
        <v>2</v>
      </c>
      <c r="X36" s="13">
        <v>2</v>
      </c>
      <c r="Y36" s="13">
        <v>0</v>
      </c>
      <c r="Z36" s="13">
        <v>0</v>
      </c>
      <c r="AA36" s="9">
        <f t="shared" si="15"/>
        <v>22</v>
      </c>
      <c r="AB36" s="13">
        <v>4</v>
      </c>
      <c r="AC36" s="13">
        <v>10</v>
      </c>
      <c r="AD36" s="13">
        <v>0</v>
      </c>
      <c r="AE36" s="13">
        <v>0</v>
      </c>
      <c r="AF36" s="13">
        <v>2</v>
      </c>
      <c r="AG36" s="13">
        <v>1</v>
      </c>
      <c r="AH36" s="13">
        <v>1</v>
      </c>
      <c r="AI36" s="13">
        <v>0</v>
      </c>
      <c r="AJ36" s="13">
        <v>0</v>
      </c>
      <c r="AK36" s="9">
        <f t="shared" si="16"/>
        <v>18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9">
        <f t="shared" si="17"/>
        <v>0</v>
      </c>
      <c r="AV36" s="13">
        <v>0</v>
      </c>
      <c r="AW36" s="13">
        <v>2</v>
      </c>
      <c r="AX36" s="13">
        <v>0</v>
      </c>
      <c r="AY36" s="13">
        <v>0</v>
      </c>
      <c r="AZ36" s="13">
        <v>0</v>
      </c>
      <c r="BA36" s="13">
        <v>1</v>
      </c>
      <c r="BB36" s="13">
        <v>1</v>
      </c>
      <c r="BC36" s="13">
        <v>0</v>
      </c>
      <c r="BD36" s="13">
        <v>0</v>
      </c>
      <c r="BE36" s="9">
        <f t="shared" si="18"/>
        <v>4</v>
      </c>
      <c r="BF36" s="13"/>
    </row>
    <row r="37" spans="1:58" x14ac:dyDescent="0.3">
      <c r="A37" s="13"/>
      <c r="B37" s="13" t="s">
        <v>339</v>
      </c>
      <c r="C37" s="13">
        <v>50</v>
      </c>
      <c r="D37" s="13" t="s">
        <v>184</v>
      </c>
      <c r="E37" s="13" t="s">
        <v>340</v>
      </c>
      <c r="F37" s="14">
        <v>43455</v>
      </c>
      <c r="G37" s="14"/>
      <c r="H37" s="13">
        <v>14</v>
      </c>
      <c r="I37" s="13">
        <v>21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9">
        <f t="shared" si="14"/>
        <v>35</v>
      </c>
      <c r="R37" s="13">
        <v>12</v>
      </c>
      <c r="S37" s="13">
        <v>3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9">
        <f t="shared" si="15"/>
        <v>15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9">
        <f t="shared" si="16"/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9">
        <f t="shared" si="17"/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9">
        <f t="shared" si="18"/>
        <v>0</v>
      </c>
      <c r="BF37" s="13"/>
    </row>
    <row r="38" spans="1:58" s="3" customFormat="1" x14ac:dyDescent="0.3">
      <c r="A38" s="7"/>
      <c r="B38" s="9" t="s">
        <v>54</v>
      </c>
      <c r="C38" s="9">
        <f>SUM(C25:C37)</f>
        <v>1331</v>
      </c>
      <c r="D38" s="15"/>
      <c r="E38" s="7"/>
      <c r="F38" s="9" t="s">
        <v>55</v>
      </c>
      <c r="G38" s="9"/>
      <c r="H38" s="7">
        <f t="shared" ref="H38:AM38" si="19">SUM(H25:H37)</f>
        <v>78</v>
      </c>
      <c r="I38" s="7">
        <f t="shared" si="19"/>
        <v>229</v>
      </c>
      <c r="J38" s="7">
        <f t="shared" si="19"/>
        <v>4</v>
      </c>
      <c r="K38" s="7">
        <f t="shared" si="19"/>
        <v>0</v>
      </c>
      <c r="L38" s="7">
        <f t="shared" si="19"/>
        <v>46</v>
      </c>
      <c r="M38" s="7">
        <f t="shared" si="19"/>
        <v>256</v>
      </c>
      <c r="N38" s="7">
        <f t="shared" si="19"/>
        <v>279</v>
      </c>
      <c r="O38" s="7">
        <f t="shared" si="19"/>
        <v>50</v>
      </c>
      <c r="P38" s="7">
        <f t="shared" si="19"/>
        <v>24</v>
      </c>
      <c r="Q38" s="19">
        <f t="shared" si="19"/>
        <v>966</v>
      </c>
      <c r="R38" s="7">
        <f t="shared" si="19"/>
        <v>88</v>
      </c>
      <c r="S38" s="7">
        <f t="shared" si="19"/>
        <v>141</v>
      </c>
      <c r="T38" s="7">
        <f t="shared" si="19"/>
        <v>0</v>
      </c>
      <c r="U38" s="7">
        <f t="shared" si="19"/>
        <v>1</v>
      </c>
      <c r="V38" s="7">
        <f t="shared" si="19"/>
        <v>70</v>
      </c>
      <c r="W38" s="7">
        <f t="shared" si="19"/>
        <v>37</v>
      </c>
      <c r="X38" s="7">
        <f t="shared" si="19"/>
        <v>12</v>
      </c>
      <c r="Y38" s="7">
        <f t="shared" si="19"/>
        <v>0</v>
      </c>
      <c r="Z38" s="7">
        <f t="shared" si="19"/>
        <v>16</v>
      </c>
      <c r="AA38" s="19">
        <f t="shared" si="19"/>
        <v>365</v>
      </c>
      <c r="AB38" s="7">
        <f t="shared" si="19"/>
        <v>37</v>
      </c>
      <c r="AC38" s="7">
        <f t="shared" si="19"/>
        <v>78</v>
      </c>
      <c r="AD38" s="7">
        <f t="shared" si="19"/>
        <v>0</v>
      </c>
      <c r="AE38" s="7">
        <f t="shared" si="19"/>
        <v>0</v>
      </c>
      <c r="AF38" s="7">
        <f t="shared" si="19"/>
        <v>18</v>
      </c>
      <c r="AG38" s="7">
        <f t="shared" si="19"/>
        <v>9</v>
      </c>
      <c r="AH38" s="7">
        <f t="shared" si="19"/>
        <v>4</v>
      </c>
      <c r="AI38" s="7">
        <f t="shared" si="19"/>
        <v>0</v>
      </c>
      <c r="AJ38" s="7">
        <f t="shared" si="19"/>
        <v>48</v>
      </c>
      <c r="AK38" s="19">
        <f t="shared" si="19"/>
        <v>194</v>
      </c>
      <c r="AL38" s="7">
        <f t="shared" si="19"/>
        <v>5</v>
      </c>
      <c r="AM38" s="7">
        <f t="shared" si="19"/>
        <v>5</v>
      </c>
      <c r="AN38" s="7">
        <f t="shared" ref="AN38:BE38" si="20">SUM(AN25:AN37)</f>
        <v>0</v>
      </c>
      <c r="AO38" s="7">
        <f t="shared" si="20"/>
        <v>0</v>
      </c>
      <c r="AP38" s="7">
        <f t="shared" si="20"/>
        <v>1</v>
      </c>
      <c r="AQ38" s="7">
        <f t="shared" si="20"/>
        <v>0</v>
      </c>
      <c r="AR38" s="7">
        <f t="shared" si="20"/>
        <v>0</v>
      </c>
      <c r="AS38" s="7">
        <f t="shared" si="20"/>
        <v>0</v>
      </c>
      <c r="AT38" s="7">
        <f t="shared" si="20"/>
        <v>0</v>
      </c>
      <c r="AU38" s="19">
        <f t="shared" si="20"/>
        <v>11</v>
      </c>
      <c r="AV38" s="7">
        <f t="shared" si="20"/>
        <v>0</v>
      </c>
      <c r="AW38" s="7">
        <f t="shared" si="20"/>
        <v>2</v>
      </c>
      <c r="AX38" s="7">
        <f t="shared" si="20"/>
        <v>0</v>
      </c>
      <c r="AY38" s="7">
        <f t="shared" si="20"/>
        <v>0</v>
      </c>
      <c r="AZ38" s="7">
        <f t="shared" si="20"/>
        <v>8</v>
      </c>
      <c r="BA38" s="7">
        <f t="shared" si="20"/>
        <v>9</v>
      </c>
      <c r="BB38" s="7">
        <f t="shared" si="20"/>
        <v>1</v>
      </c>
      <c r="BC38" s="7">
        <f t="shared" si="20"/>
        <v>0</v>
      </c>
      <c r="BD38" s="7">
        <f t="shared" si="20"/>
        <v>10</v>
      </c>
      <c r="BE38" s="19">
        <f t="shared" si="20"/>
        <v>30</v>
      </c>
      <c r="BF38" s="37"/>
    </row>
    <row r="39" spans="1:58" x14ac:dyDescent="0.3">
      <c r="A39" s="30"/>
      <c r="B39" s="30"/>
      <c r="C39" s="30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23"/>
      <c r="AL39" s="30"/>
      <c r="AM39" s="30"/>
      <c r="AN39" s="30"/>
      <c r="AO39" s="30"/>
      <c r="AP39" s="30"/>
      <c r="AQ39" s="30"/>
      <c r="AR39" s="30"/>
      <c r="AS39" s="30"/>
      <c r="AT39" s="30"/>
      <c r="AU39" s="24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13"/>
    </row>
    <row r="40" spans="1:58" x14ac:dyDescent="0.3">
      <c r="A40" s="13">
        <v>4</v>
      </c>
      <c r="B40" s="13" t="s">
        <v>341</v>
      </c>
      <c r="C40" s="13">
        <v>347</v>
      </c>
      <c r="D40" s="13" t="s">
        <v>77</v>
      </c>
      <c r="E40" s="13" t="s">
        <v>342</v>
      </c>
      <c r="F40" s="14">
        <v>43482</v>
      </c>
      <c r="G40" s="14"/>
      <c r="H40" s="13">
        <v>24</v>
      </c>
      <c r="I40" s="13">
        <v>87</v>
      </c>
      <c r="J40" s="13">
        <v>0</v>
      </c>
      <c r="K40" s="13">
        <v>0</v>
      </c>
      <c r="L40" s="13">
        <v>0</v>
      </c>
      <c r="M40" s="13">
        <v>30</v>
      </c>
      <c r="N40" s="13">
        <v>100</v>
      </c>
      <c r="O40" s="13">
        <v>2</v>
      </c>
      <c r="P40" s="13">
        <v>0</v>
      </c>
      <c r="Q40" s="21">
        <f>SUM(H40:P40)</f>
        <v>243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104</v>
      </c>
      <c r="AA40" s="9">
        <f>SUM(R40:Z40)</f>
        <v>104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9">
        <f>SUM(AB40:AJ40)</f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9">
        <f>SUM(AL40:AT40)</f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21">
        <f>SUM(AV40:BD40)</f>
        <v>0</v>
      </c>
      <c r="BF40" s="13"/>
    </row>
    <row r="41" spans="1:58" x14ac:dyDescent="0.3">
      <c r="A41" s="13"/>
      <c r="B41" s="13" t="s">
        <v>343</v>
      </c>
      <c r="C41" s="13">
        <v>33</v>
      </c>
      <c r="D41" s="13" t="s">
        <v>178</v>
      </c>
      <c r="E41" s="13" t="s">
        <v>344</v>
      </c>
      <c r="F41" s="14">
        <v>43483</v>
      </c>
      <c r="G41" s="14"/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6</v>
      </c>
      <c r="N41" s="13">
        <v>11</v>
      </c>
      <c r="O41" s="13">
        <v>6</v>
      </c>
      <c r="P41" s="13">
        <v>0</v>
      </c>
      <c r="Q41" s="21">
        <f t="shared" ref="Q41:Q45" si="21">SUM(H41:P41)</f>
        <v>23</v>
      </c>
      <c r="R41" s="13">
        <v>0</v>
      </c>
      <c r="S41" s="13">
        <v>0</v>
      </c>
      <c r="T41" s="13">
        <v>0</v>
      </c>
      <c r="U41" s="13">
        <v>4</v>
      </c>
      <c r="V41" s="13">
        <v>4</v>
      </c>
      <c r="W41" s="13">
        <v>2</v>
      </c>
      <c r="X41" s="13">
        <v>0</v>
      </c>
      <c r="Y41" s="13">
        <v>0</v>
      </c>
      <c r="Z41" s="13">
        <v>0</v>
      </c>
      <c r="AA41" s="9">
        <f t="shared" ref="AA41:AA45" si="22">SUM(R41:Z41)</f>
        <v>10</v>
      </c>
      <c r="AB41" s="13">
        <v>0</v>
      </c>
      <c r="AC41" s="13">
        <v>0</v>
      </c>
      <c r="AD41" s="13">
        <v>0</v>
      </c>
      <c r="AE41" s="13">
        <v>4</v>
      </c>
      <c r="AF41" s="13">
        <v>2</v>
      </c>
      <c r="AG41" s="13">
        <v>2</v>
      </c>
      <c r="AH41" s="13">
        <v>0</v>
      </c>
      <c r="AI41" s="13">
        <v>0</v>
      </c>
      <c r="AJ41" s="13">
        <v>0</v>
      </c>
      <c r="AK41" s="9">
        <f t="shared" ref="AK41:AK45" si="23">SUM(AB41:AJ41)</f>
        <v>8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9">
        <f t="shared" ref="AU41:AU45" si="24">SUM(AL41:AT41)</f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2</v>
      </c>
      <c r="BA41" s="13">
        <v>0</v>
      </c>
      <c r="BB41" s="13">
        <v>0</v>
      </c>
      <c r="BC41" s="13">
        <v>0</v>
      </c>
      <c r="BD41" s="13">
        <v>0</v>
      </c>
      <c r="BE41" s="21">
        <f t="shared" ref="BE41:BE45" si="25">SUM(AV41:BD41)</f>
        <v>2</v>
      </c>
      <c r="BF41" s="13"/>
    </row>
    <row r="42" spans="1:58" x14ac:dyDescent="0.3">
      <c r="A42" s="13"/>
      <c r="B42" s="13" t="s">
        <v>345</v>
      </c>
      <c r="C42" s="13">
        <v>10</v>
      </c>
      <c r="D42" s="13" t="s">
        <v>346</v>
      </c>
      <c r="E42" s="13" t="s">
        <v>347</v>
      </c>
      <c r="F42" s="14">
        <v>43502</v>
      </c>
      <c r="G42" s="14"/>
      <c r="H42" s="13">
        <v>0</v>
      </c>
      <c r="I42" s="13">
        <v>0</v>
      </c>
      <c r="J42" s="13">
        <v>0</v>
      </c>
      <c r="K42" s="13">
        <v>0</v>
      </c>
      <c r="L42" s="13">
        <v>10</v>
      </c>
      <c r="M42" s="13">
        <v>0</v>
      </c>
      <c r="N42" s="13">
        <v>0</v>
      </c>
      <c r="O42" s="13">
        <v>0</v>
      </c>
      <c r="P42" s="13">
        <v>0</v>
      </c>
      <c r="Q42" s="21">
        <f t="shared" si="21"/>
        <v>10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9">
        <f t="shared" si="22"/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9">
        <f t="shared" si="23"/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9">
        <f t="shared" si="24"/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21">
        <f t="shared" si="25"/>
        <v>0</v>
      </c>
      <c r="BF42" s="13"/>
    </row>
    <row r="43" spans="1:58" x14ac:dyDescent="0.3">
      <c r="A43" s="13"/>
      <c r="B43" s="13" t="s">
        <v>348</v>
      </c>
      <c r="C43" s="13">
        <v>111</v>
      </c>
      <c r="D43" s="13" t="s">
        <v>143</v>
      </c>
      <c r="E43" s="13" t="s">
        <v>349</v>
      </c>
      <c r="F43" s="14">
        <v>43507</v>
      </c>
      <c r="G43" s="14"/>
      <c r="H43" s="13">
        <v>0</v>
      </c>
      <c r="I43" s="13">
        <v>7</v>
      </c>
      <c r="J43" s="13">
        <v>0</v>
      </c>
      <c r="K43" s="13">
        <v>0</v>
      </c>
      <c r="L43" s="13">
        <v>0</v>
      </c>
      <c r="M43" s="13">
        <v>8</v>
      </c>
      <c r="N43" s="13">
        <v>64</v>
      </c>
      <c r="O43" s="13">
        <v>11</v>
      </c>
      <c r="P43" s="13">
        <v>0</v>
      </c>
      <c r="Q43" s="21">
        <f t="shared" si="21"/>
        <v>90</v>
      </c>
      <c r="R43" s="13">
        <v>6</v>
      </c>
      <c r="S43" s="13">
        <v>8</v>
      </c>
      <c r="T43" s="13">
        <v>0</v>
      </c>
      <c r="U43" s="13">
        <v>0</v>
      </c>
      <c r="V43" s="13">
        <v>0</v>
      </c>
      <c r="W43" s="13">
        <v>5</v>
      </c>
      <c r="X43" s="13">
        <v>2</v>
      </c>
      <c r="Y43" s="13">
        <v>0</v>
      </c>
      <c r="Z43" s="13">
        <v>0</v>
      </c>
      <c r="AA43" s="9">
        <f t="shared" si="22"/>
        <v>21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9">
        <f t="shared" si="23"/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9">
        <f t="shared" si="24"/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21">
        <f t="shared" si="25"/>
        <v>0</v>
      </c>
      <c r="BF43" s="13"/>
    </row>
    <row r="44" spans="1:58" x14ac:dyDescent="0.3">
      <c r="A44" s="13"/>
      <c r="B44" s="13" t="s">
        <v>350</v>
      </c>
      <c r="C44" s="13">
        <v>77</v>
      </c>
      <c r="D44" s="13" t="s">
        <v>351</v>
      </c>
      <c r="E44" s="13" t="s">
        <v>352</v>
      </c>
      <c r="F44" s="14">
        <v>43539</v>
      </c>
      <c r="G44" s="14"/>
      <c r="H44" s="13">
        <v>5</v>
      </c>
      <c r="I44" s="13">
        <v>18</v>
      </c>
      <c r="J44" s="13">
        <v>0</v>
      </c>
      <c r="K44" s="13">
        <v>0</v>
      </c>
      <c r="L44" s="13">
        <v>0</v>
      </c>
      <c r="M44" s="13">
        <v>27</v>
      </c>
      <c r="N44" s="13">
        <v>4</v>
      </c>
      <c r="O44" s="13">
        <v>0</v>
      </c>
      <c r="P44" s="13">
        <v>0</v>
      </c>
      <c r="Q44" s="21">
        <f t="shared" si="21"/>
        <v>54</v>
      </c>
      <c r="R44" s="13">
        <v>6</v>
      </c>
      <c r="S44" s="13">
        <v>13</v>
      </c>
      <c r="T44" s="13">
        <v>0</v>
      </c>
      <c r="U44" s="13">
        <v>0</v>
      </c>
      <c r="V44" s="13">
        <v>0</v>
      </c>
      <c r="W44" s="13">
        <v>4</v>
      </c>
      <c r="X44" s="13">
        <v>0</v>
      </c>
      <c r="Y44" s="13">
        <v>0</v>
      </c>
      <c r="Z44" s="13">
        <v>0</v>
      </c>
      <c r="AA44" s="9">
        <f t="shared" si="22"/>
        <v>23</v>
      </c>
      <c r="AB44" s="13">
        <v>5</v>
      </c>
      <c r="AC44" s="13">
        <v>11</v>
      </c>
      <c r="AD44" s="13">
        <v>0</v>
      </c>
      <c r="AE44" s="13">
        <v>0</v>
      </c>
      <c r="AF44" s="13">
        <v>0</v>
      </c>
      <c r="AG44" s="13">
        <v>2</v>
      </c>
      <c r="AH44" s="13">
        <v>0</v>
      </c>
      <c r="AI44" s="13">
        <v>0</v>
      </c>
      <c r="AJ44" s="13">
        <v>0</v>
      </c>
      <c r="AK44" s="9">
        <f t="shared" si="23"/>
        <v>18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9">
        <f t="shared" si="24"/>
        <v>0</v>
      </c>
      <c r="AV44" s="13">
        <v>1</v>
      </c>
      <c r="AW44" s="13">
        <v>2</v>
      </c>
      <c r="AX44" s="13">
        <v>0</v>
      </c>
      <c r="AY44" s="13">
        <v>0</v>
      </c>
      <c r="AZ44" s="13">
        <v>0</v>
      </c>
      <c r="BA44" s="13">
        <v>2</v>
      </c>
      <c r="BB44" s="13">
        <v>0</v>
      </c>
      <c r="BC44" s="13">
        <v>0</v>
      </c>
      <c r="BD44" s="13">
        <v>0</v>
      </c>
      <c r="BE44" s="21">
        <f t="shared" si="25"/>
        <v>5</v>
      </c>
      <c r="BF44" s="13"/>
    </row>
    <row r="45" spans="1:58" x14ac:dyDescent="0.3">
      <c r="A45" s="13"/>
      <c r="B45" s="13" t="s">
        <v>353</v>
      </c>
      <c r="C45" s="13">
        <v>49</v>
      </c>
      <c r="D45" s="13" t="s">
        <v>123</v>
      </c>
      <c r="E45" s="13" t="s">
        <v>354</v>
      </c>
      <c r="F45" s="14">
        <v>43546</v>
      </c>
      <c r="G45" s="14"/>
      <c r="H45" s="13">
        <v>0</v>
      </c>
      <c r="I45" s="13">
        <v>0</v>
      </c>
      <c r="J45" s="13">
        <v>0</v>
      </c>
      <c r="K45" s="13">
        <v>0</v>
      </c>
      <c r="L45" s="13">
        <v>4</v>
      </c>
      <c r="M45" s="13">
        <v>24</v>
      </c>
      <c r="N45" s="13">
        <v>18</v>
      </c>
      <c r="O45" s="13">
        <v>3</v>
      </c>
      <c r="P45" s="13">
        <v>0</v>
      </c>
      <c r="Q45" s="21">
        <f t="shared" si="21"/>
        <v>49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9">
        <f t="shared" si="22"/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9">
        <f t="shared" si="23"/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9">
        <f t="shared" si="24"/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21">
        <f t="shared" si="25"/>
        <v>0</v>
      </c>
      <c r="BF45" s="13" t="s">
        <v>355</v>
      </c>
    </row>
    <row r="46" spans="1:58" s="3" customFormat="1" x14ac:dyDescent="0.3">
      <c r="A46" s="7"/>
      <c r="B46" s="7" t="s">
        <v>56</v>
      </c>
      <c r="C46" s="9">
        <f>SUM(C40:C45)</f>
        <v>627</v>
      </c>
      <c r="D46" s="15"/>
      <c r="E46" s="7"/>
      <c r="F46" s="9" t="s">
        <v>57</v>
      </c>
      <c r="G46" s="9"/>
      <c r="H46" s="7">
        <f t="shared" ref="H46:AM46" si="26">SUM(H40:H45)</f>
        <v>29</v>
      </c>
      <c r="I46" s="7">
        <f t="shared" si="26"/>
        <v>112</v>
      </c>
      <c r="J46" s="7">
        <f t="shared" si="26"/>
        <v>0</v>
      </c>
      <c r="K46" s="7">
        <f t="shared" si="26"/>
        <v>0</v>
      </c>
      <c r="L46" s="7">
        <f t="shared" si="26"/>
        <v>14</v>
      </c>
      <c r="M46" s="7">
        <f t="shared" si="26"/>
        <v>95</v>
      </c>
      <c r="N46" s="7">
        <f t="shared" si="26"/>
        <v>197</v>
      </c>
      <c r="O46" s="7">
        <f t="shared" si="26"/>
        <v>22</v>
      </c>
      <c r="P46" s="7">
        <f t="shared" si="26"/>
        <v>0</v>
      </c>
      <c r="Q46" s="19">
        <f t="shared" si="26"/>
        <v>469</v>
      </c>
      <c r="R46" s="7">
        <f t="shared" si="26"/>
        <v>12</v>
      </c>
      <c r="S46" s="7">
        <f t="shared" si="26"/>
        <v>21</v>
      </c>
      <c r="T46" s="7">
        <f t="shared" si="26"/>
        <v>0</v>
      </c>
      <c r="U46" s="7">
        <f t="shared" si="26"/>
        <v>4</v>
      </c>
      <c r="V46" s="7">
        <f t="shared" si="26"/>
        <v>4</v>
      </c>
      <c r="W46" s="7">
        <f t="shared" si="26"/>
        <v>11</v>
      </c>
      <c r="X46" s="7">
        <f t="shared" si="26"/>
        <v>2</v>
      </c>
      <c r="Y46" s="7">
        <f t="shared" si="26"/>
        <v>0</v>
      </c>
      <c r="Z46" s="7">
        <f t="shared" si="26"/>
        <v>104</v>
      </c>
      <c r="AA46" s="19">
        <f t="shared" si="26"/>
        <v>158</v>
      </c>
      <c r="AB46" s="7">
        <f t="shared" si="26"/>
        <v>5</v>
      </c>
      <c r="AC46" s="7">
        <f t="shared" si="26"/>
        <v>11</v>
      </c>
      <c r="AD46" s="7">
        <f t="shared" si="26"/>
        <v>0</v>
      </c>
      <c r="AE46" s="7">
        <f t="shared" si="26"/>
        <v>4</v>
      </c>
      <c r="AF46" s="7">
        <f t="shared" si="26"/>
        <v>2</v>
      </c>
      <c r="AG46" s="7">
        <f t="shared" si="26"/>
        <v>4</v>
      </c>
      <c r="AH46" s="7">
        <f t="shared" si="26"/>
        <v>0</v>
      </c>
      <c r="AI46" s="7">
        <f t="shared" si="26"/>
        <v>0</v>
      </c>
      <c r="AJ46" s="7">
        <f t="shared" si="26"/>
        <v>0</v>
      </c>
      <c r="AK46" s="19">
        <f t="shared" si="26"/>
        <v>26</v>
      </c>
      <c r="AL46" s="7">
        <f t="shared" si="26"/>
        <v>0</v>
      </c>
      <c r="AM46" s="7">
        <f t="shared" si="26"/>
        <v>0</v>
      </c>
      <c r="AN46" s="7">
        <f t="shared" ref="AN46:BE46" si="27">SUM(AN40:AN45)</f>
        <v>0</v>
      </c>
      <c r="AO46" s="7">
        <f t="shared" si="27"/>
        <v>0</v>
      </c>
      <c r="AP46" s="7">
        <f t="shared" si="27"/>
        <v>0</v>
      </c>
      <c r="AQ46" s="7">
        <f t="shared" si="27"/>
        <v>0</v>
      </c>
      <c r="AR46" s="7">
        <f t="shared" si="27"/>
        <v>0</v>
      </c>
      <c r="AS46" s="7">
        <f t="shared" si="27"/>
        <v>0</v>
      </c>
      <c r="AT46" s="7">
        <f t="shared" si="27"/>
        <v>0</v>
      </c>
      <c r="AU46" s="19">
        <f t="shared" si="27"/>
        <v>0</v>
      </c>
      <c r="AV46" s="7">
        <f t="shared" si="27"/>
        <v>1</v>
      </c>
      <c r="AW46" s="7">
        <f t="shared" si="27"/>
        <v>2</v>
      </c>
      <c r="AX46" s="7">
        <f t="shared" si="27"/>
        <v>0</v>
      </c>
      <c r="AY46" s="7">
        <f t="shared" si="27"/>
        <v>0</v>
      </c>
      <c r="AZ46" s="7">
        <f t="shared" si="27"/>
        <v>2</v>
      </c>
      <c r="BA46" s="7">
        <f t="shared" si="27"/>
        <v>2</v>
      </c>
      <c r="BB46" s="7">
        <f t="shared" si="27"/>
        <v>0</v>
      </c>
      <c r="BC46" s="7">
        <f t="shared" si="27"/>
        <v>0</v>
      </c>
      <c r="BD46" s="7">
        <f t="shared" si="27"/>
        <v>0</v>
      </c>
      <c r="BE46" s="19">
        <f t="shared" si="27"/>
        <v>7</v>
      </c>
      <c r="BF46" s="37"/>
    </row>
    <row r="47" spans="1:58" s="3" customFormat="1" x14ac:dyDescent="0.3">
      <c r="A47" s="24"/>
      <c r="B47" s="24"/>
      <c r="C47" s="25"/>
      <c r="D47" s="32"/>
      <c r="E47" s="24"/>
      <c r="F47" s="25"/>
      <c r="G47" s="2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37"/>
    </row>
    <row r="48" spans="1:58" ht="26.5" customHeight="1" x14ac:dyDescent="0.3">
      <c r="A48" s="16"/>
      <c r="B48" s="17" t="s">
        <v>58</v>
      </c>
      <c r="C48" s="19">
        <f>C46+C38+C23+C9</f>
        <v>3165</v>
      </c>
      <c r="D48" s="18"/>
      <c r="E48" s="16"/>
      <c r="F48" s="17" t="s">
        <v>356</v>
      </c>
      <c r="G48" s="17"/>
      <c r="H48" s="17">
        <f t="shared" ref="H48:AM48" si="28">H46+H38+H23+H9</f>
        <v>142</v>
      </c>
      <c r="I48" s="17">
        <f t="shared" si="28"/>
        <v>440</v>
      </c>
      <c r="J48" s="17">
        <f t="shared" si="28"/>
        <v>8</v>
      </c>
      <c r="K48" s="17">
        <f t="shared" si="28"/>
        <v>0</v>
      </c>
      <c r="L48" s="17">
        <f t="shared" si="28"/>
        <v>73</v>
      </c>
      <c r="M48" s="17">
        <f t="shared" si="28"/>
        <v>431</v>
      </c>
      <c r="N48" s="17">
        <f t="shared" si="28"/>
        <v>707</v>
      </c>
      <c r="O48" s="17">
        <f t="shared" si="28"/>
        <v>106</v>
      </c>
      <c r="P48" s="17">
        <f t="shared" si="28"/>
        <v>388</v>
      </c>
      <c r="Q48" s="17">
        <f t="shared" si="28"/>
        <v>2295</v>
      </c>
      <c r="R48" s="17">
        <f t="shared" si="28"/>
        <v>123</v>
      </c>
      <c r="S48" s="17">
        <f t="shared" si="28"/>
        <v>181</v>
      </c>
      <c r="T48" s="17">
        <f t="shared" si="28"/>
        <v>0</v>
      </c>
      <c r="U48" s="17">
        <f t="shared" si="28"/>
        <v>17</v>
      </c>
      <c r="V48" s="17">
        <f t="shared" si="28"/>
        <v>143</v>
      </c>
      <c r="W48" s="17">
        <f t="shared" si="28"/>
        <v>92</v>
      </c>
      <c r="X48" s="17">
        <f t="shared" si="28"/>
        <v>20</v>
      </c>
      <c r="Y48" s="17">
        <f t="shared" si="28"/>
        <v>0</v>
      </c>
      <c r="Z48" s="17">
        <f t="shared" si="28"/>
        <v>294</v>
      </c>
      <c r="AA48" s="17">
        <f t="shared" si="28"/>
        <v>870</v>
      </c>
      <c r="AB48" s="17">
        <f t="shared" si="28"/>
        <v>60</v>
      </c>
      <c r="AC48" s="17">
        <f t="shared" si="28"/>
        <v>93</v>
      </c>
      <c r="AD48" s="17">
        <f t="shared" si="28"/>
        <v>0</v>
      </c>
      <c r="AE48" s="17">
        <f t="shared" si="28"/>
        <v>16</v>
      </c>
      <c r="AF48" s="17">
        <f t="shared" si="28"/>
        <v>61</v>
      </c>
      <c r="AG48" s="17">
        <f t="shared" si="28"/>
        <v>39</v>
      </c>
      <c r="AH48" s="17">
        <f t="shared" si="28"/>
        <v>8</v>
      </c>
      <c r="AI48" s="17">
        <f t="shared" si="28"/>
        <v>0</v>
      </c>
      <c r="AJ48" s="17">
        <f t="shared" si="28"/>
        <v>116</v>
      </c>
      <c r="AK48" s="17">
        <f t="shared" si="28"/>
        <v>393</v>
      </c>
      <c r="AL48" s="17">
        <f t="shared" si="28"/>
        <v>5</v>
      </c>
      <c r="AM48" s="17">
        <f t="shared" si="28"/>
        <v>5</v>
      </c>
      <c r="AN48" s="17">
        <f t="shared" ref="AN48:BE48" si="29">AN46+AN38+AN23+AN9</f>
        <v>0</v>
      </c>
      <c r="AO48" s="17">
        <f t="shared" si="29"/>
        <v>0</v>
      </c>
      <c r="AP48" s="17">
        <f t="shared" si="29"/>
        <v>4</v>
      </c>
      <c r="AQ48" s="17">
        <f t="shared" si="29"/>
        <v>2</v>
      </c>
      <c r="AR48" s="17">
        <f t="shared" si="29"/>
        <v>0</v>
      </c>
      <c r="AS48" s="17">
        <f t="shared" si="29"/>
        <v>0</v>
      </c>
      <c r="AT48" s="17">
        <f t="shared" si="29"/>
        <v>0</v>
      </c>
      <c r="AU48" s="17">
        <f t="shared" si="29"/>
        <v>16</v>
      </c>
      <c r="AV48" s="17">
        <f t="shared" si="29"/>
        <v>6</v>
      </c>
      <c r="AW48" s="17">
        <f t="shared" si="29"/>
        <v>19</v>
      </c>
      <c r="AX48" s="17">
        <f t="shared" si="29"/>
        <v>0</v>
      </c>
      <c r="AY48" s="17">
        <f t="shared" si="29"/>
        <v>0</v>
      </c>
      <c r="AZ48" s="17">
        <f t="shared" si="29"/>
        <v>21</v>
      </c>
      <c r="BA48" s="17">
        <f t="shared" si="29"/>
        <v>17</v>
      </c>
      <c r="BB48" s="17">
        <f t="shared" si="29"/>
        <v>1</v>
      </c>
      <c r="BC48" s="17">
        <f t="shared" si="29"/>
        <v>0</v>
      </c>
      <c r="BD48" s="17">
        <f t="shared" si="29"/>
        <v>35</v>
      </c>
      <c r="BE48" s="17">
        <f t="shared" si="29"/>
        <v>99</v>
      </c>
      <c r="BF48" s="13"/>
    </row>
    <row r="49" spans="4:13" x14ac:dyDescent="0.3">
      <c r="D49" s="4"/>
    </row>
    <row r="50" spans="4:13" x14ac:dyDescent="0.3">
      <c r="D50" s="4"/>
      <c r="I50" s="137" t="s">
        <v>60</v>
      </c>
      <c r="J50" s="137"/>
      <c r="K50" s="137"/>
      <c r="L50" s="137"/>
      <c r="M50" s="37">
        <f>Q48+AA48</f>
        <v>3165</v>
      </c>
    </row>
    <row r="51" spans="4:13" x14ac:dyDescent="0.3">
      <c r="D51" s="4"/>
      <c r="I51" s="137" t="s">
        <v>61</v>
      </c>
      <c r="J51" s="137"/>
      <c r="K51" s="137"/>
      <c r="L51" s="137"/>
      <c r="M51" s="47">
        <f>AA48/C48*100</f>
        <v>27.488151658767773</v>
      </c>
    </row>
    <row r="52" spans="4:13" x14ac:dyDescent="0.3">
      <c r="D52" s="4"/>
    </row>
    <row r="53" spans="4:13" x14ac:dyDescent="0.3">
      <c r="D53" s="4"/>
    </row>
    <row r="54" spans="4:13" x14ac:dyDescent="0.3">
      <c r="D54" s="4"/>
    </row>
    <row r="55" spans="4:13" x14ac:dyDescent="0.3">
      <c r="D55" s="4"/>
    </row>
    <row r="56" spans="4:13" x14ac:dyDescent="0.3">
      <c r="D56" s="4"/>
    </row>
    <row r="57" spans="4:13" x14ac:dyDescent="0.3">
      <c r="D57" s="4"/>
    </row>
    <row r="58" spans="4:13" x14ac:dyDescent="0.3">
      <c r="D58" s="4"/>
    </row>
    <row r="59" spans="4:13" x14ac:dyDescent="0.3">
      <c r="D59" s="4"/>
    </row>
    <row r="60" spans="4:13" x14ac:dyDescent="0.3">
      <c r="D60" s="4"/>
    </row>
    <row r="61" spans="4:13" x14ac:dyDescent="0.3">
      <c r="D61" s="4"/>
    </row>
    <row r="62" spans="4:13" x14ac:dyDescent="0.3">
      <c r="D62" s="4"/>
    </row>
    <row r="63" spans="4:13" x14ac:dyDescent="0.3">
      <c r="D63" s="4"/>
    </row>
    <row r="64" spans="4:13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  <row r="107" spans="4:4" x14ac:dyDescent="0.3">
      <c r="D107" s="4"/>
    </row>
    <row r="108" spans="4:4" x14ac:dyDescent="0.3">
      <c r="D108" s="4"/>
    </row>
    <row r="109" spans="4:4" x14ac:dyDescent="0.3">
      <c r="D109" s="4"/>
    </row>
  </sheetData>
  <mergeCells count="10">
    <mergeCell ref="BF3:BF4"/>
    <mergeCell ref="I50:L50"/>
    <mergeCell ref="I51:L51"/>
    <mergeCell ref="A1:F1"/>
    <mergeCell ref="AB2:BD2"/>
    <mergeCell ref="H3:P3"/>
    <mergeCell ref="R3:Z3"/>
    <mergeCell ref="AB3:AJ3"/>
    <mergeCell ref="AL3:AT3"/>
    <mergeCell ref="AV3:B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63DA-076A-4B23-8714-87D991177553}">
  <dimension ref="A1:BF109"/>
  <sheetViews>
    <sheetView workbookViewId="0">
      <selection activeCell="AJ20" sqref="AJ20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7.26953125" style="1" bestFit="1" customWidth="1"/>
    <col min="6" max="6" width="15.7265625" style="1" bestFit="1" customWidth="1"/>
    <col min="7" max="7" width="15.7265625" style="1" hidden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2" width="3.81640625" style="1" bestFit="1" customWidth="1"/>
    <col min="13" max="13" width="4.7265625" style="1" bestFit="1" customWidth="1"/>
    <col min="14" max="14" width="3.81640625" style="1" bestFit="1" customWidth="1"/>
    <col min="15" max="15" width="4.54296875" style="1" bestFit="1" customWidth="1"/>
    <col min="16" max="16" width="4.7265625" style="1" bestFit="1" customWidth="1"/>
    <col min="17" max="17" width="4.4531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28" width="3.54296875" style="1" bestFit="1" customWidth="1"/>
    <col min="29" max="29" width="4.1796875" style="1" bestFit="1" customWidth="1"/>
    <col min="30" max="30" width="4.453125" style="1" bestFit="1" customWidth="1"/>
    <col min="31" max="34" width="3.81640625" style="1" bestFit="1" customWidth="1"/>
    <col min="35" max="35" width="4.54296875" style="1" bestFit="1" customWidth="1"/>
    <col min="36" max="36" width="4.26953125" style="1" bestFit="1" customWidth="1"/>
    <col min="37" max="37" width="4.453125" style="2" bestFit="1" customWidth="1"/>
    <col min="38" max="39" width="3.54296875" style="1" bestFit="1" customWidth="1"/>
    <col min="40" max="40" width="4.453125" style="1" bestFit="1" customWidth="1"/>
    <col min="41" max="44" width="3.81640625" style="1" bestFit="1" customWidth="1"/>
    <col min="45" max="45" width="4.54296875" style="1" bestFit="1" customWidth="1"/>
    <col min="46" max="46" width="3.54296875" style="1" bestFit="1" customWidth="1"/>
    <col min="47" max="47" width="4.453125" style="3" bestFit="1" customWidth="1"/>
    <col min="48" max="49" width="3.54296875" style="1" bestFit="1" customWidth="1"/>
    <col min="50" max="50" width="4.453125" style="1" bestFit="1" customWidth="1"/>
    <col min="51" max="54" width="3.81640625" style="1" bestFit="1" customWidth="1"/>
    <col min="55" max="55" width="4.54296875" style="1" bestFit="1" customWidth="1"/>
    <col min="56" max="56" width="3.54296875" style="1" bestFit="1" customWidth="1"/>
    <col min="57" max="57" width="4.81640625" style="1" bestFit="1" customWidth="1"/>
    <col min="58" max="58" width="39.54296875" style="1" bestFit="1" customWidth="1"/>
    <col min="59" max="16384" width="10.453125" style="1"/>
  </cols>
  <sheetData>
    <row r="1" spans="1:58" ht="21" x14ac:dyDescent="0.5">
      <c r="A1" s="124" t="s">
        <v>357</v>
      </c>
      <c r="B1" s="124"/>
      <c r="C1" s="124"/>
      <c r="D1" s="124"/>
      <c r="E1" s="124"/>
      <c r="F1" s="124"/>
      <c r="G1" s="34"/>
    </row>
    <row r="2" spans="1:58" x14ac:dyDescent="0.3">
      <c r="D2" s="4"/>
      <c r="AB2" s="119" t="s">
        <v>3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</row>
    <row r="3" spans="1:58" x14ac:dyDescent="0.3">
      <c r="D3" s="4"/>
      <c r="H3" s="119" t="s">
        <v>9</v>
      </c>
      <c r="I3" s="119"/>
      <c r="J3" s="119"/>
      <c r="K3" s="119"/>
      <c r="L3" s="119"/>
      <c r="M3" s="119"/>
      <c r="N3" s="119"/>
      <c r="O3" s="119"/>
      <c r="P3" s="119"/>
      <c r="Q3" s="5"/>
      <c r="R3" s="120" t="s">
        <v>10</v>
      </c>
      <c r="S3" s="121"/>
      <c r="T3" s="121"/>
      <c r="U3" s="121"/>
      <c r="V3" s="121"/>
      <c r="W3" s="121"/>
      <c r="X3" s="121"/>
      <c r="Y3" s="121"/>
      <c r="Z3" s="122"/>
      <c r="AA3" s="5"/>
      <c r="AB3" s="120" t="s">
        <v>11</v>
      </c>
      <c r="AC3" s="121"/>
      <c r="AD3" s="121"/>
      <c r="AE3" s="121"/>
      <c r="AF3" s="121"/>
      <c r="AG3" s="121"/>
      <c r="AH3" s="121"/>
      <c r="AI3" s="121"/>
      <c r="AJ3" s="122"/>
      <c r="AK3" s="6"/>
      <c r="AL3" s="120" t="s">
        <v>12</v>
      </c>
      <c r="AM3" s="121"/>
      <c r="AN3" s="121"/>
      <c r="AO3" s="121"/>
      <c r="AP3" s="121"/>
      <c r="AQ3" s="121"/>
      <c r="AR3" s="121"/>
      <c r="AS3" s="121"/>
      <c r="AT3" s="122"/>
      <c r="AU3" s="7"/>
      <c r="AV3" s="119" t="s">
        <v>13</v>
      </c>
      <c r="AW3" s="119"/>
      <c r="AX3" s="119"/>
      <c r="AY3" s="119"/>
      <c r="AZ3" s="119"/>
      <c r="BA3" s="119"/>
      <c r="BB3" s="119"/>
      <c r="BC3" s="119"/>
      <c r="BD3" s="119"/>
      <c r="BE3" s="5"/>
      <c r="BF3" s="138" t="s">
        <v>4</v>
      </c>
    </row>
    <row r="4" spans="1:58" x14ac:dyDescent="0.3">
      <c r="A4" s="8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/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9" t="s">
        <v>28</v>
      </c>
      <c r="P4" s="10" t="s">
        <v>29</v>
      </c>
      <c r="Q4" s="9" t="s">
        <v>30</v>
      </c>
      <c r="R4" s="11" t="s">
        <v>21</v>
      </c>
      <c r="S4" s="7" t="s">
        <v>22</v>
      </c>
      <c r="T4" s="7" t="s">
        <v>23</v>
      </c>
      <c r="U4" s="7" t="s">
        <v>24</v>
      </c>
      <c r="V4" s="7" t="s">
        <v>25</v>
      </c>
      <c r="W4" s="7" t="s">
        <v>26</v>
      </c>
      <c r="X4" s="7" t="s">
        <v>27</v>
      </c>
      <c r="Y4" s="9" t="s">
        <v>28</v>
      </c>
      <c r="Z4" s="10" t="s">
        <v>29</v>
      </c>
      <c r="AA4" s="9" t="s">
        <v>31</v>
      </c>
      <c r="AB4" s="12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10" t="s">
        <v>29</v>
      </c>
      <c r="AK4" s="6" t="s">
        <v>30</v>
      </c>
      <c r="AL4" s="12" t="s">
        <v>21</v>
      </c>
      <c r="AM4" s="9" t="s">
        <v>22</v>
      </c>
      <c r="AN4" s="9" t="s">
        <v>23</v>
      </c>
      <c r="AO4" s="9" t="s">
        <v>24</v>
      </c>
      <c r="AP4" s="9" t="s">
        <v>25</v>
      </c>
      <c r="AQ4" s="9" t="s">
        <v>26</v>
      </c>
      <c r="AR4" s="9" t="s">
        <v>27</v>
      </c>
      <c r="AS4" s="9" t="s">
        <v>28</v>
      </c>
      <c r="AT4" s="10" t="s">
        <v>29</v>
      </c>
      <c r="AU4" s="9" t="s">
        <v>30</v>
      </c>
      <c r="AV4" s="12" t="s">
        <v>21</v>
      </c>
      <c r="AW4" s="9" t="s">
        <v>22</v>
      </c>
      <c r="AX4" s="9" t="s">
        <v>23</v>
      </c>
      <c r="AY4" s="9" t="s">
        <v>24</v>
      </c>
      <c r="AZ4" s="9" t="s">
        <v>25</v>
      </c>
      <c r="BA4" s="9" t="s">
        <v>26</v>
      </c>
      <c r="BB4" s="9" t="s">
        <v>27</v>
      </c>
      <c r="BC4" s="9" t="s">
        <v>28</v>
      </c>
      <c r="BD4" s="9" t="s">
        <v>29</v>
      </c>
      <c r="BE4" s="9" t="s">
        <v>31</v>
      </c>
      <c r="BF4" s="139"/>
    </row>
    <row r="5" spans="1:58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6"/>
      <c r="Q5" s="25"/>
      <c r="R5" s="27"/>
      <c r="S5" s="24"/>
      <c r="T5" s="24"/>
      <c r="U5" s="24"/>
      <c r="V5" s="24"/>
      <c r="W5" s="24"/>
      <c r="X5" s="24"/>
      <c r="Y5" s="25"/>
      <c r="Z5" s="26"/>
      <c r="AA5" s="25"/>
      <c r="AB5" s="28"/>
      <c r="AC5" s="25"/>
      <c r="AD5" s="25"/>
      <c r="AE5" s="25"/>
      <c r="AF5" s="25"/>
      <c r="AG5" s="25"/>
      <c r="AH5" s="25"/>
      <c r="AI5" s="25"/>
      <c r="AJ5" s="26"/>
      <c r="AK5" s="23"/>
      <c r="AL5" s="28"/>
      <c r="AM5" s="25"/>
      <c r="AN5" s="25"/>
      <c r="AO5" s="25"/>
      <c r="AP5" s="25"/>
      <c r="AQ5" s="25"/>
      <c r="AR5" s="25"/>
      <c r="AS5" s="25"/>
      <c r="AT5" s="26"/>
      <c r="AU5" s="25"/>
      <c r="AV5" s="28"/>
      <c r="AW5" s="25"/>
      <c r="AX5" s="25"/>
      <c r="AY5" s="25"/>
      <c r="AZ5" s="25"/>
      <c r="BA5" s="25"/>
      <c r="BB5" s="25"/>
      <c r="BC5" s="25"/>
      <c r="BD5" s="25"/>
      <c r="BE5" s="25"/>
      <c r="BF5" s="13"/>
    </row>
    <row r="6" spans="1:58" x14ac:dyDescent="0.3">
      <c r="A6" s="33">
        <v>1</v>
      </c>
      <c r="B6" s="13" t="s">
        <v>358</v>
      </c>
      <c r="C6" s="13">
        <v>81</v>
      </c>
      <c r="D6" s="13" t="s">
        <v>83</v>
      </c>
      <c r="E6" s="13" t="s">
        <v>359</v>
      </c>
      <c r="F6" s="14">
        <v>42846</v>
      </c>
      <c r="G6" s="14"/>
      <c r="H6" s="35">
        <v>4</v>
      </c>
      <c r="I6" s="35">
        <v>34</v>
      </c>
      <c r="J6" s="35">
        <v>0</v>
      </c>
      <c r="K6" s="35">
        <v>0</v>
      </c>
      <c r="L6" s="35">
        <v>0</v>
      </c>
      <c r="M6" s="35">
        <v>19</v>
      </c>
      <c r="N6" s="35">
        <v>10</v>
      </c>
      <c r="O6" s="35">
        <v>6</v>
      </c>
      <c r="P6" s="35">
        <v>0</v>
      </c>
      <c r="Q6" s="9">
        <f>SUM(H6:P6)</f>
        <v>73</v>
      </c>
      <c r="R6" s="35">
        <v>4</v>
      </c>
      <c r="S6" s="35">
        <v>0</v>
      </c>
      <c r="T6" s="35">
        <v>0</v>
      </c>
      <c r="U6" s="35">
        <v>0</v>
      </c>
      <c r="V6" s="35">
        <v>4</v>
      </c>
      <c r="W6" s="35">
        <v>0</v>
      </c>
      <c r="X6" s="35">
        <v>0</v>
      </c>
      <c r="Y6" s="35">
        <v>0</v>
      </c>
      <c r="Z6" s="35">
        <v>0</v>
      </c>
      <c r="AA6" s="9">
        <f>SUM(R6:Z6)</f>
        <v>8</v>
      </c>
      <c r="AB6" s="35">
        <v>4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9">
        <f>SUM(AB6:AJ6)</f>
        <v>4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9">
        <f>SUM(AL6:AT6)</f>
        <v>0</v>
      </c>
      <c r="AV6" s="35">
        <v>0</v>
      </c>
      <c r="AW6" s="35">
        <v>0</v>
      </c>
      <c r="AX6" s="35">
        <v>0</v>
      </c>
      <c r="AY6" s="35">
        <v>0</v>
      </c>
      <c r="AZ6" s="35">
        <v>4</v>
      </c>
      <c r="BA6" s="35">
        <v>0</v>
      </c>
      <c r="BB6" s="35">
        <v>0</v>
      </c>
      <c r="BC6" s="35">
        <v>0</v>
      </c>
      <c r="BD6" s="35">
        <v>0</v>
      </c>
      <c r="BE6" s="9">
        <f>SUM(AV6:BD6)</f>
        <v>4</v>
      </c>
      <c r="BF6" s="13"/>
    </row>
    <row r="7" spans="1:58" x14ac:dyDescent="0.3">
      <c r="A7" s="33"/>
      <c r="B7" s="13" t="s">
        <v>360</v>
      </c>
      <c r="C7" s="13">
        <v>14</v>
      </c>
      <c r="D7" s="13" t="s">
        <v>178</v>
      </c>
      <c r="E7" s="13" t="s">
        <v>361</v>
      </c>
      <c r="F7" s="14">
        <v>42846</v>
      </c>
      <c r="G7" s="14"/>
      <c r="H7" s="35">
        <v>0</v>
      </c>
      <c r="I7" s="35">
        <v>0</v>
      </c>
      <c r="J7" s="35">
        <v>0</v>
      </c>
      <c r="K7" s="35">
        <v>0</v>
      </c>
      <c r="L7" s="35">
        <v>4</v>
      </c>
      <c r="M7" s="35">
        <v>6</v>
      </c>
      <c r="N7" s="35">
        <v>4</v>
      </c>
      <c r="O7" s="35">
        <v>0</v>
      </c>
      <c r="P7" s="35">
        <v>0</v>
      </c>
      <c r="Q7" s="9">
        <f t="shared" ref="Q7:Q12" si="0">SUM(H7:P7)</f>
        <v>14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9">
        <f t="shared" ref="AA7:AA12" si="1">SUM(R7:Z7)</f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9">
        <f t="shared" ref="AK7:AK12" si="2">SUM(AB7:AJ7)</f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9">
        <f t="shared" ref="AU7:AU12" si="3">SUM(AL7:AT7)</f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0</v>
      </c>
      <c r="BE7" s="9">
        <f t="shared" ref="BE7:BE12" si="4">SUM(AV7:BD7)</f>
        <v>0</v>
      </c>
      <c r="BF7" s="13"/>
    </row>
    <row r="8" spans="1:58" x14ac:dyDescent="0.3">
      <c r="A8" s="13"/>
      <c r="B8" s="13" t="s">
        <v>362</v>
      </c>
      <c r="C8" s="13">
        <v>111</v>
      </c>
      <c r="D8" s="13" t="s">
        <v>47</v>
      </c>
      <c r="E8" s="13" t="s">
        <v>363</v>
      </c>
      <c r="F8" s="14">
        <v>42849</v>
      </c>
      <c r="G8" s="14"/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26</v>
      </c>
      <c r="N8" s="35">
        <v>52</v>
      </c>
      <c r="O8" s="35">
        <v>0</v>
      </c>
      <c r="P8" s="35">
        <v>0</v>
      </c>
      <c r="Q8" s="9">
        <f t="shared" si="0"/>
        <v>78</v>
      </c>
      <c r="R8" s="35">
        <v>10</v>
      </c>
      <c r="S8" s="35">
        <v>12</v>
      </c>
      <c r="T8" s="35">
        <v>0</v>
      </c>
      <c r="U8" s="35">
        <v>0</v>
      </c>
      <c r="V8" s="35">
        <v>3</v>
      </c>
      <c r="W8" s="35">
        <v>6</v>
      </c>
      <c r="X8" s="35">
        <v>2</v>
      </c>
      <c r="Y8" s="35">
        <v>0</v>
      </c>
      <c r="Z8" s="35">
        <v>0</v>
      </c>
      <c r="AA8" s="9">
        <f t="shared" si="1"/>
        <v>33</v>
      </c>
      <c r="AB8" s="35">
        <v>2</v>
      </c>
      <c r="AC8" s="35">
        <v>4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9">
        <f t="shared" si="2"/>
        <v>6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0</v>
      </c>
      <c r="AT8" s="35">
        <v>0</v>
      </c>
      <c r="AU8" s="9">
        <f t="shared" si="3"/>
        <v>0</v>
      </c>
      <c r="AV8" s="35">
        <v>5</v>
      </c>
      <c r="AW8" s="35">
        <v>11</v>
      </c>
      <c r="AX8" s="35">
        <v>0</v>
      </c>
      <c r="AY8" s="35">
        <v>0</v>
      </c>
      <c r="AZ8" s="35">
        <v>3</v>
      </c>
      <c r="BA8" s="35">
        <v>6</v>
      </c>
      <c r="BB8" s="35">
        <v>2</v>
      </c>
      <c r="BC8" s="35">
        <v>0</v>
      </c>
      <c r="BD8" s="35">
        <v>0</v>
      </c>
      <c r="BE8" s="9">
        <f t="shared" si="4"/>
        <v>27</v>
      </c>
      <c r="BF8" s="13"/>
    </row>
    <row r="9" spans="1:58" x14ac:dyDescent="0.3">
      <c r="A9" s="33"/>
      <c r="B9" s="13" t="s">
        <v>364</v>
      </c>
      <c r="C9" s="13">
        <v>86</v>
      </c>
      <c r="D9" s="13" t="s">
        <v>112</v>
      </c>
      <c r="E9" s="13" t="s">
        <v>365</v>
      </c>
      <c r="F9" s="14">
        <v>44312</v>
      </c>
      <c r="G9" s="14"/>
      <c r="H9" s="35">
        <v>0</v>
      </c>
      <c r="I9" s="35">
        <v>0</v>
      </c>
      <c r="J9" s="35">
        <v>0</v>
      </c>
      <c r="K9" s="35">
        <v>0</v>
      </c>
      <c r="L9" s="35">
        <v>2</v>
      </c>
      <c r="M9" s="35">
        <v>10</v>
      </c>
      <c r="N9" s="35">
        <v>43</v>
      </c>
      <c r="O9" s="35">
        <v>5</v>
      </c>
      <c r="P9" s="35">
        <v>0</v>
      </c>
      <c r="Q9" s="9">
        <f t="shared" si="0"/>
        <v>60</v>
      </c>
      <c r="R9" s="35">
        <v>12</v>
      </c>
      <c r="S9" s="35">
        <v>6</v>
      </c>
      <c r="T9" s="35">
        <v>0</v>
      </c>
      <c r="U9" s="35">
        <v>0</v>
      </c>
      <c r="V9" s="35">
        <v>4</v>
      </c>
      <c r="W9" s="35">
        <v>4</v>
      </c>
      <c r="X9" s="35">
        <v>0</v>
      </c>
      <c r="Y9" s="35">
        <v>0</v>
      </c>
      <c r="Z9" s="35">
        <v>0</v>
      </c>
      <c r="AA9" s="9">
        <f t="shared" si="1"/>
        <v>26</v>
      </c>
      <c r="AB9" s="35">
        <v>12</v>
      </c>
      <c r="AC9" s="35">
        <v>6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9">
        <f t="shared" si="2"/>
        <v>18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9">
        <f t="shared" si="3"/>
        <v>0</v>
      </c>
      <c r="AV9" s="35">
        <v>0</v>
      </c>
      <c r="AW9" s="35">
        <v>0</v>
      </c>
      <c r="AX9" s="35">
        <v>0</v>
      </c>
      <c r="AY9" s="35">
        <v>0</v>
      </c>
      <c r="AZ9" s="35">
        <v>4</v>
      </c>
      <c r="BA9" s="35">
        <v>4</v>
      </c>
      <c r="BB9" s="35">
        <v>0</v>
      </c>
      <c r="BC9" s="35">
        <v>0</v>
      </c>
      <c r="BD9" s="35">
        <v>0</v>
      </c>
      <c r="BE9" s="9">
        <f t="shared" si="4"/>
        <v>8</v>
      </c>
      <c r="BF9" s="13"/>
    </row>
    <row r="10" spans="1:58" x14ac:dyDescent="0.3">
      <c r="A10" s="13"/>
      <c r="B10" s="13" t="s">
        <v>366</v>
      </c>
      <c r="C10" s="13">
        <v>36</v>
      </c>
      <c r="D10" s="13" t="s">
        <v>181</v>
      </c>
      <c r="E10" s="13" t="s">
        <v>367</v>
      </c>
      <c r="F10" s="14">
        <v>44318</v>
      </c>
      <c r="G10" s="14"/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12</v>
      </c>
      <c r="N10" s="35">
        <v>13</v>
      </c>
      <c r="O10" s="35">
        <v>0</v>
      </c>
      <c r="P10" s="35">
        <v>0</v>
      </c>
      <c r="Q10" s="9">
        <f t="shared" si="0"/>
        <v>25</v>
      </c>
      <c r="R10" s="35">
        <v>0</v>
      </c>
      <c r="S10" s="35">
        <v>0</v>
      </c>
      <c r="T10" s="35">
        <v>0</v>
      </c>
      <c r="U10" s="35">
        <v>0</v>
      </c>
      <c r="V10" s="35">
        <v>6</v>
      </c>
      <c r="W10" s="35">
        <v>5</v>
      </c>
      <c r="X10" s="35">
        <v>0</v>
      </c>
      <c r="Y10" s="35">
        <v>0</v>
      </c>
      <c r="Z10" s="35">
        <v>0</v>
      </c>
      <c r="AA10" s="9">
        <f t="shared" si="1"/>
        <v>11</v>
      </c>
      <c r="AB10" s="35">
        <v>0</v>
      </c>
      <c r="AC10" s="35">
        <v>0</v>
      </c>
      <c r="AD10" s="35">
        <v>0</v>
      </c>
      <c r="AE10" s="35">
        <v>0</v>
      </c>
      <c r="AF10" s="35">
        <v>6</v>
      </c>
      <c r="AG10" s="35">
        <v>3</v>
      </c>
      <c r="AH10" s="35">
        <v>0</v>
      </c>
      <c r="AI10" s="35">
        <v>0</v>
      </c>
      <c r="AJ10" s="35">
        <v>0</v>
      </c>
      <c r="AK10" s="9">
        <f t="shared" si="2"/>
        <v>9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9">
        <f t="shared" si="3"/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2</v>
      </c>
      <c r="BB10" s="35">
        <v>0</v>
      </c>
      <c r="BC10" s="35">
        <v>0</v>
      </c>
      <c r="BD10" s="35">
        <v>0</v>
      </c>
      <c r="BE10" s="9">
        <f t="shared" si="4"/>
        <v>2</v>
      </c>
      <c r="BF10" s="13"/>
    </row>
    <row r="11" spans="1:58" x14ac:dyDescent="0.3">
      <c r="A11" s="13"/>
      <c r="B11" s="13" t="s">
        <v>368</v>
      </c>
      <c r="C11" s="13">
        <v>10</v>
      </c>
      <c r="D11" s="13" t="s">
        <v>112</v>
      </c>
      <c r="E11" s="13" t="s">
        <v>369</v>
      </c>
      <c r="F11" s="14">
        <v>42881</v>
      </c>
      <c r="G11" s="14"/>
      <c r="H11" s="35">
        <v>0</v>
      </c>
      <c r="I11" s="35">
        <v>10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9">
        <f t="shared" si="0"/>
        <v>10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9">
        <f t="shared" si="1"/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9">
        <f t="shared" si="2"/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9">
        <f t="shared" si="3"/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9">
        <f t="shared" si="4"/>
        <v>0</v>
      </c>
      <c r="BF11" s="13"/>
    </row>
    <row r="12" spans="1:58" x14ac:dyDescent="0.3">
      <c r="A12" s="33"/>
      <c r="B12" s="13" t="s">
        <v>370</v>
      </c>
      <c r="C12" s="13">
        <v>600</v>
      </c>
      <c r="D12" s="13" t="s">
        <v>266</v>
      </c>
      <c r="E12" s="13" t="s">
        <v>267</v>
      </c>
      <c r="F12" s="14">
        <v>42888</v>
      </c>
      <c r="G12" s="14"/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420</v>
      </c>
      <c r="Q12" s="9">
        <f t="shared" si="0"/>
        <v>420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180</v>
      </c>
      <c r="AA12" s="9">
        <f t="shared" si="1"/>
        <v>180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9">
        <f t="shared" si="2"/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9">
        <f t="shared" si="3"/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9">
        <f t="shared" si="4"/>
        <v>0</v>
      </c>
      <c r="BF12" s="13" t="s">
        <v>114</v>
      </c>
    </row>
    <row r="13" spans="1:58" x14ac:dyDescent="0.3">
      <c r="A13" s="8"/>
      <c r="B13" s="8" t="s">
        <v>50</v>
      </c>
      <c r="C13" s="8">
        <f>SUM(C4:C12)</f>
        <v>938</v>
      </c>
      <c r="D13" s="8"/>
      <c r="E13" s="8"/>
      <c r="F13" s="8" t="s">
        <v>51</v>
      </c>
      <c r="G13" s="8"/>
      <c r="H13" s="20">
        <f t="shared" ref="H13:Y13" si="5">SUM(H4:H12)</f>
        <v>4</v>
      </c>
      <c r="I13" s="20">
        <f t="shared" si="5"/>
        <v>44</v>
      </c>
      <c r="J13" s="20">
        <f t="shared" si="5"/>
        <v>0</v>
      </c>
      <c r="K13" s="20">
        <f t="shared" si="5"/>
        <v>0</v>
      </c>
      <c r="L13" s="20">
        <f t="shared" si="5"/>
        <v>6</v>
      </c>
      <c r="M13" s="20">
        <f t="shared" si="5"/>
        <v>73</v>
      </c>
      <c r="N13" s="20">
        <f t="shared" si="5"/>
        <v>122</v>
      </c>
      <c r="O13" s="20">
        <f t="shared" si="5"/>
        <v>11</v>
      </c>
      <c r="P13" s="20">
        <f t="shared" si="5"/>
        <v>420</v>
      </c>
      <c r="Q13" s="36">
        <f t="shared" si="5"/>
        <v>680</v>
      </c>
      <c r="R13" s="20">
        <f t="shared" si="5"/>
        <v>26</v>
      </c>
      <c r="S13" s="20">
        <f t="shared" si="5"/>
        <v>18</v>
      </c>
      <c r="T13" s="20">
        <f t="shared" si="5"/>
        <v>0</v>
      </c>
      <c r="U13" s="20">
        <f t="shared" si="5"/>
        <v>0</v>
      </c>
      <c r="V13" s="20">
        <f t="shared" si="5"/>
        <v>17</v>
      </c>
      <c r="W13" s="20">
        <f t="shared" si="5"/>
        <v>15</v>
      </c>
      <c r="X13" s="20">
        <f t="shared" si="5"/>
        <v>2</v>
      </c>
      <c r="Y13" s="20">
        <f t="shared" si="5"/>
        <v>0</v>
      </c>
      <c r="Z13" s="20">
        <f t="shared" ref="Z13:BE13" si="6">SUM(Z6:Z12)</f>
        <v>180</v>
      </c>
      <c r="AA13" s="29">
        <f t="shared" si="6"/>
        <v>258</v>
      </c>
      <c r="AB13" s="20">
        <f t="shared" si="6"/>
        <v>18</v>
      </c>
      <c r="AC13" s="20">
        <f t="shared" si="6"/>
        <v>10</v>
      </c>
      <c r="AD13" s="20">
        <f t="shared" si="6"/>
        <v>0</v>
      </c>
      <c r="AE13" s="20">
        <f t="shared" si="6"/>
        <v>0</v>
      </c>
      <c r="AF13" s="20">
        <f t="shared" si="6"/>
        <v>6</v>
      </c>
      <c r="AG13" s="20">
        <f t="shared" si="6"/>
        <v>3</v>
      </c>
      <c r="AH13" s="20">
        <f t="shared" si="6"/>
        <v>0</v>
      </c>
      <c r="AI13" s="20">
        <f t="shared" si="6"/>
        <v>0</v>
      </c>
      <c r="AJ13" s="20">
        <f t="shared" si="6"/>
        <v>0</v>
      </c>
      <c r="AK13" s="19">
        <f t="shared" si="6"/>
        <v>37</v>
      </c>
      <c r="AL13" s="20">
        <f t="shared" si="6"/>
        <v>0</v>
      </c>
      <c r="AM13" s="20">
        <f t="shared" si="6"/>
        <v>0</v>
      </c>
      <c r="AN13" s="20">
        <f t="shared" si="6"/>
        <v>0</v>
      </c>
      <c r="AO13" s="20">
        <f t="shared" si="6"/>
        <v>0</v>
      </c>
      <c r="AP13" s="20">
        <f t="shared" si="6"/>
        <v>0</v>
      </c>
      <c r="AQ13" s="20">
        <f t="shared" si="6"/>
        <v>0</v>
      </c>
      <c r="AR13" s="20">
        <f t="shared" si="6"/>
        <v>0</v>
      </c>
      <c r="AS13" s="20">
        <f t="shared" si="6"/>
        <v>0</v>
      </c>
      <c r="AT13" s="20">
        <f t="shared" si="6"/>
        <v>0</v>
      </c>
      <c r="AU13" s="29">
        <f t="shared" si="6"/>
        <v>0</v>
      </c>
      <c r="AV13" s="20">
        <f t="shared" si="6"/>
        <v>5</v>
      </c>
      <c r="AW13" s="20">
        <f t="shared" si="6"/>
        <v>11</v>
      </c>
      <c r="AX13" s="20">
        <f t="shared" si="6"/>
        <v>0</v>
      </c>
      <c r="AY13" s="20">
        <f t="shared" si="6"/>
        <v>0</v>
      </c>
      <c r="AZ13" s="20">
        <f t="shared" si="6"/>
        <v>11</v>
      </c>
      <c r="BA13" s="20">
        <f t="shared" si="6"/>
        <v>12</v>
      </c>
      <c r="BB13" s="20">
        <f t="shared" si="6"/>
        <v>2</v>
      </c>
      <c r="BC13" s="20">
        <f t="shared" si="6"/>
        <v>0</v>
      </c>
      <c r="BD13" s="20">
        <f t="shared" si="6"/>
        <v>0</v>
      </c>
      <c r="BE13" s="29">
        <f t="shared" si="6"/>
        <v>41</v>
      </c>
      <c r="BF13" s="13"/>
    </row>
    <row r="14" spans="1:58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3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13"/>
    </row>
    <row r="15" spans="1:58" x14ac:dyDescent="0.3">
      <c r="A15" s="33">
        <v>2</v>
      </c>
      <c r="B15" s="13" t="s">
        <v>371</v>
      </c>
      <c r="C15" s="13">
        <v>50</v>
      </c>
      <c r="D15" s="13" t="s">
        <v>47</v>
      </c>
      <c r="E15" s="13" t="s">
        <v>372</v>
      </c>
      <c r="F15" s="14">
        <v>44395</v>
      </c>
      <c r="G15" s="14"/>
      <c r="H15" s="13">
        <v>0</v>
      </c>
      <c r="I15" s="13">
        <v>6</v>
      </c>
      <c r="J15" s="13">
        <v>0</v>
      </c>
      <c r="K15" s="13">
        <v>0</v>
      </c>
      <c r="L15" s="13">
        <v>0</v>
      </c>
      <c r="M15" s="13">
        <v>5</v>
      </c>
      <c r="N15" s="13">
        <v>22</v>
      </c>
      <c r="O15" s="13">
        <v>2</v>
      </c>
      <c r="P15" s="13">
        <v>0</v>
      </c>
      <c r="Q15" s="8">
        <f>SUM(H15:P15)</f>
        <v>35</v>
      </c>
      <c r="R15" s="13">
        <v>3</v>
      </c>
      <c r="S15" s="13">
        <v>3</v>
      </c>
      <c r="T15" s="13">
        <v>0</v>
      </c>
      <c r="U15" s="13">
        <v>0</v>
      </c>
      <c r="V15" s="13">
        <v>6</v>
      </c>
      <c r="W15" s="13">
        <v>2</v>
      </c>
      <c r="X15" s="13">
        <v>1</v>
      </c>
      <c r="Y15" s="13">
        <v>0</v>
      </c>
      <c r="Z15" s="13">
        <v>0</v>
      </c>
      <c r="AA15" s="8">
        <f>SUM(R15:Z15)</f>
        <v>15</v>
      </c>
      <c r="AB15" s="13">
        <v>3</v>
      </c>
      <c r="AC15" s="13">
        <v>3</v>
      </c>
      <c r="AD15" s="13">
        <v>0</v>
      </c>
      <c r="AE15" s="13">
        <v>0</v>
      </c>
      <c r="AF15" s="13">
        <v>2</v>
      </c>
      <c r="AG15" s="13">
        <v>2</v>
      </c>
      <c r="AH15" s="13">
        <v>1</v>
      </c>
      <c r="AI15" s="13">
        <v>0</v>
      </c>
      <c r="AJ15" s="13">
        <v>0</v>
      </c>
      <c r="AK15" s="9">
        <f>SUM(AB15:AJ15)</f>
        <v>11</v>
      </c>
      <c r="AL15" s="13">
        <v>0</v>
      </c>
      <c r="AM15" s="13">
        <v>0</v>
      </c>
      <c r="AN15" s="13">
        <v>0</v>
      </c>
      <c r="AO15" s="13">
        <v>0</v>
      </c>
      <c r="AP15" s="13">
        <v>2</v>
      </c>
      <c r="AQ15" s="13">
        <v>0</v>
      </c>
      <c r="AR15" s="13">
        <v>0</v>
      </c>
      <c r="AS15" s="13">
        <v>0</v>
      </c>
      <c r="AT15" s="13">
        <v>0</v>
      </c>
      <c r="AU15" s="8">
        <f>SUM(AL15:AT15)</f>
        <v>2</v>
      </c>
      <c r="AV15" s="13">
        <v>0</v>
      </c>
      <c r="AW15" s="13">
        <v>0</v>
      </c>
      <c r="AX15" s="13">
        <v>0</v>
      </c>
      <c r="AY15" s="13">
        <v>0</v>
      </c>
      <c r="AZ15" s="13">
        <v>2</v>
      </c>
      <c r="BA15" s="13">
        <v>0</v>
      </c>
      <c r="BB15" s="13">
        <v>0</v>
      </c>
      <c r="BC15" s="13">
        <v>0</v>
      </c>
      <c r="BD15" s="13">
        <v>0</v>
      </c>
      <c r="BE15" s="8">
        <f>SUM(AV15:BD15)</f>
        <v>2</v>
      </c>
      <c r="BF15" s="13"/>
    </row>
    <row r="16" spans="1:58" x14ac:dyDescent="0.3">
      <c r="A16" s="33"/>
      <c r="B16" s="13" t="s">
        <v>373</v>
      </c>
      <c r="C16" s="13">
        <v>183</v>
      </c>
      <c r="D16" s="13" t="s">
        <v>233</v>
      </c>
      <c r="E16" s="13" t="s">
        <v>342</v>
      </c>
      <c r="F16" s="14">
        <v>42950</v>
      </c>
      <c r="G16" s="14"/>
      <c r="H16" s="13">
        <v>23</v>
      </c>
      <c r="I16" s="13">
        <v>31</v>
      </c>
      <c r="J16" s="13">
        <v>0</v>
      </c>
      <c r="K16" s="13">
        <v>0</v>
      </c>
      <c r="L16" s="13">
        <v>6</v>
      </c>
      <c r="M16" s="13">
        <v>43</v>
      </c>
      <c r="N16" s="13">
        <v>68</v>
      </c>
      <c r="O16" s="13">
        <v>0</v>
      </c>
      <c r="P16" s="13">
        <v>0</v>
      </c>
      <c r="Q16" s="8">
        <f t="shared" ref="Q16:Q21" si="7">SUM(H16:P16)</f>
        <v>171</v>
      </c>
      <c r="R16" s="13">
        <v>0</v>
      </c>
      <c r="S16" s="13">
        <v>6</v>
      </c>
      <c r="T16" s="13">
        <v>0</v>
      </c>
      <c r="U16" s="13">
        <v>0</v>
      </c>
      <c r="V16" s="13">
        <v>5</v>
      </c>
      <c r="W16" s="13">
        <v>1</v>
      </c>
      <c r="X16" s="13">
        <v>0</v>
      </c>
      <c r="Y16" s="13">
        <v>0</v>
      </c>
      <c r="Z16" s="13">
        <v>0</v>
      </c>
      <c r="AA16" s="8">
        <f t="shared" ref="AA16:AA21" si="8">SUM(R16:Z16)</f>
        <v>12</v>
      </c>
      <c r="AB16" s="13">
        <v>0</v>
      </c>
      <c r="AC16" s="13">
        <v>6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9">
        <f t="shared" ref="AK16:AK21" si="9">SUM(AB16:AJ16)</f>
        <v>6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8">
        <f t="shared" ref="AU16:AU21" si="10">SUM(AL16:AT16)</f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5</v>
      </c>
      <c r="BA16" s="13">
        <v>1</v>
      </c>
      <c r="BB16" s="13">
        <v>0</v>
      </c>
      <c r="BC16" s="13">
        <v>0</v>
      </c>
      <c r="BD16" s="13">
        <v>0</v>
      </c>
      <c r="BE16" s="8">
        <f t="shared" ref="BE16:BE21" si="11">SUM(AV16:BD16)</f>
        <v>6</v>
      </c>
      <c r="BF16" s="13"/>
    </row>
    <row r="17" spans="1:58" x14ac:dyDescent="0.3">
      <c r="A17" s="33"/>
      <c r="B17" s="13" t="s">
        <v>374</v>
      </c>
      <c r="C17" s="13">
        <v>259</v>
      </c>
      <c r="D17" s="13" t="s">
        <v>71</v>
      </c>
      <c r="E17" s="13" t="s">
        <v>375</v>
      </c>
      <c r="F17" s="14">
        <v>42956</v>
      </c>
      <c r="G17" s="14"/>
      <c r="H17" s="13">
        <v>3</v>
      </c>
      <c r="I17" s="13">
        <v>40</v>
      </c>
      <c r="J17" s="13">
        <v>0</v>
      </c>
      <c r="K17" s="13">
        <v>0</v>
      </c>
      <c r="L17" s="13">
        <v>5</v>
      </c>
      <c r="M17" s="13">
        <v>45</v>
      </c>
      <c r="N17" s="13">
        <v>74</v>
      </c>
      <c r="O17" s="13">
        <v>5</v>
      </c>
      <c r="P17" s="13">
        <v>0</v>
      </c>
      <c r="Q17" s="8">
        <f t="shared" si="7"/>
        <v>172</v>
      </c>
      <c r="R17" s="13">
        <v>23</v>
      </c>
      <c r="S17" s="13">
        <v>23</v>
      </c>
      <c r="T17" s="13">
        <v>0</v>
      </c>
      <c r="U17" s="13">
        <v>0</v>
      </c>
      <c r="V17" s="13">
        <v>8</v>
      </c>
      <c r="W17" s="13">
        <v>17</v>
      </c>
      <c r="X17" s="13">
        <v>6</v>
      </c>
      <c r="Y17" s="13">
        <v>0</v>
      </c>
      <c r="Z17" s="13">
        <v>0</v>
      </c>
      <c r="AA17" s="8">
        <f t="shared" si="8"/>
        <v>77</v>
      </c>
      <c r="AB17" s="13">
        <v>17</v>
      </c>
      <c r="AC17" s="13">
        <v>54</v>
      </c>
      <c r="AD17" s="13">
        <v>0</v>
      </c>
      <c r="AE17" s="13">
        <v>0</v>
      </c>
      <c r="AF17" s="13">
        <v>8</v>
      </c>
      <c r="AG17" s="13">
        <v>11</v>
      </c>
      <c r="AH17" s="13">
        <v>6</v>
      </c>
      <c r="AI17" s="13">
        <v>0</v>
      </c>
      <c r="AJ17" s="13">
        <v>0</v>
      </c>
      <c r="AK17" s="9">
        <f t="shared" si="9"/>
        <v>96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8">
        <f t="shared" si="10"/>
        <v>0</v>
      </c>
      <c r="AV17" s="13">
        <v>6</v>
      </c>
      <c r="AW17" s="13">
        <v>7</v>
      </c>
      <c r="AX17" s="13">
        <v>0</v>
      </c>
      <c r="AY17" s="13">
        <v>0</v>
      </c>
      <c r="AZ17" s="13">
        <v>0</v>
      </c>
      <c r="BA17" s="13">
        <v>6</v>
      </c>
      <c r="BB17" s="13">
        <v>0</v>
      </c>
      <c r="BC17" s="13">
        <v>0</v>
      </c>
      <c r="BD17" s="13">
        <v>0</v>
      </c>
      <c r="BE17" s="8">
        <f t="shared" si="11"/>
        <v>19</v>
      </c>
      <c r="BF17" s="13"/>
    </row>
    <row r="18" spans="1:58" x14ac:dyDescent="0.3">
      <c r="A18" s="13"/>
      <c r="B18" s="13" t="s">
        <v>376</v>
      </c>
      <c r="C18" s="13">
        <v>14</v>
      </c>
      <c r="D18" s="13" t="s">
        <v>377</v>
      </c>
      <c r="E18" s="13" t="s">
        <v>378</v>
      </c>
      <c r="F18" s="14">
        <v>42978</v>
      </c>
      <c r="G18" s="14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14</v>
      </c>
      <c r="Q18" s="8">
        <f t="shared" si="7"/>
        <v>14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8">
        <f t="shared" si="8"/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9">
        <f t="shared" si="9"/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8">
        <f t="shared" si="10"/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8">
        <f t="shared" si="11"/>
        <v>0</v>
      </c>
      <c r="BF18" s="13"/>
    </row>
    <row r="19" spans="1:58" x14ac:dyDescent="0.3">
      <c r="A19" s="13"/>
      <c r="B19" s="13" t="s">
        <v>379</v>
      </c>
      <c r="C19" s="13">
        <v>240</v>
      </c>
      <c r="D19" s="13" t="s">
        <v>77</v>
      </c>
      <c r="E19" s="13" t="s">
        <v>380</v>
      </c>
      <c r="F19" s="14">
        <v>42982</v>
      </c>
      <c r="G19" s="14"/>
      <c r="H19" s="13">
        <v>12</v>
      </c>
      <c r="I19" s="13">
        <v>32</v>
      </c>
      <c r="J19" s="13">
        <v>0</v>
      </c>
      <c r="K19" s="13">
        <v>0</v>
      </c>
      <c r="L19" s="13">
        <v>0</v>
      </c>
      <c r="M19" s="13">
        <v>41</v>
      </c>
      <c r="N19" s="13">
        <v>88</v>
      </c>
      <c r="O19" s="13">
        <v>21</v>
      </c>
      <c r="P19" s="13">
        <v>0</v>
      </c>
      <c r="Q19" s="8">
        <f t="shared" si="7"/>
        <v>194</v>
      </c>
      <c r="R19" s="13">
        <v>12</v>
      </c>
      <c r="S19" s="13">
        <v>20</v>
      </c>
      <c r="T19" s="13">
        <v>0</v>
      </c>
      <c r="U19" s="13">
        <v>0</v>
      </c>
      <c r="V19" s="13">
        <v>0</v>
      </c>
      <c r="W19" s="13">
        <v>12</v>
      </c>
      <c r="X19" s="13">
        <v>2</v>
      </c>
      <c r="Y19" s="13">
        <v>0</v>
      </c>
      <c r="Z19" s="13">
        <v>0</v>
      </c>
      <c r="AA19" s="8">
        <f t="shared" si="8"/>
        <v>46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9">
        <f t="shared" si="9"/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2</v>
      </c>
      <c r="AR19" s="13">
        <v>0</v>
      </c>
      <c r="AS19" s="13">
        <v>0</v>
      </c>
      <c r="AT19" s="13">
        <v>0</v>
      </c>
      <c r="AU19" s="8">
        <f t="shared" si="10"/>
        <v>2</v>
      </c>
      <c r="AV19" s="13">
        <v>12</v>
      </c>
      <c r="AW19" s="13">
        <v>20</v>
      </c>
      <c r="AX19" s="13">
        <v>0</v>
      </c>
      <c r="AY19" s="13">
        <v>0</v>
      </c>
      <c r="AZ19" s="13">
        <v>0</v>
      </c>
      <c r="BA19" s="13">
        <v>10</v>
      </c>
      <c r="BB19" s="13">
        <v>2</v>
      </c>
      <c r="BC19" s="13">
        <v>0</v>
      </c>
      <c r="BD19" s="13">
        <v>0</v>
      </c>
      <c r="BE19" s="8">
        <f t="shared" si="11"/>
        <v>44</v>
      </c>
      <c r="BF19" s="13" t="s">
        <v>381</v>
      </c>
    </row>
    <row r="20" spans="1:58" x14ac:dyDescent="0.3">
      <c r="A20" s="33"/>
      <c r="B20" s="13" t="s">
        <v>382</v>
      </c>
      <c r="C20" s="13">
        <v>240</v>
      </c>
      <c r="D20" s="13" t="s">
        <v>123</v>
      </c>
      <c r="E20" s="13" t="s">
        <v>383</v>
      </c>
      <c r="F20" s="14">
        <v>42992</v>
      </c>
      <c r="G20" s="14"/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168</v>
      </c>
      <c r="Q20" s="8">
        <f t="shared" si="7"/>
        <v>168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72</v>
      </c>
      <c r="AA20" s="8">
        <f t="shared" si="8"/>
        <v>72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60</v>
      </c>
      <c r="AK20" s="9">
        <f t="shared" si="9"/>
        <v>60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8">
        <f t="shared" si="10"/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12</v>
      </c>
      <c r="BE20" s="8">
        <f t="shared" si="11"/>
        <v>12</v>
      </c>
      <c r="BF20" s="13" t="s">
        <v>114</v>
      </c>
    </row>
    <row r="21" spans="1:58" x14ac:dyDescent="0.3">
      <c r="A21" s="33"/>
      <c r="B21" s="13" t="s">
        <v>384</v>
      </c>
      <c r="C21" s="13">
        <v>70</v>
      </c>
      <c r="D21" s="13" t="s">
        <v>385</v>
      </c>
      <c r="E21" s="13" t="s">
        <v>386</v>
      </c>
      <c r="F21" s="14">
        <v>42993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8">
        <f t="shared" si="7"/>
        <v>0</v>
      </c>
      <c r="R21" s="13">
        <v>0</v>
      </c>
      <c r="S21" s="13">
        <v>70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8">
        <f t="shared" si="8"/>
        <v>70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9">
        <f t="shared" si="9"/>
        <v>0</v>
      </c>
      <c r="AL21" s="13">
        <v>0</v>
      </c>
      <c r="AM21" s="13">
        <v>70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8">
        <f t="shared" si="10"/>
        <v>70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8">
        <f t="shared" si="11"/>
        <v>0</v>
      </c>
      <c r="BF21" s="13"/>
    </row>
    <row r="22" spans="1:58" s="3" customFormat="1" x14ac:dyDescent="0.3">
      <c r="A22" s="7"/>
      <c r="B22" s="9" t="s">
        <v>52</v>
      </c>
      <c r="C22" s="9">
        <f>SUM(C15:C21)</f>
        <v>1056</v>
      </c>
      <c r="D22" s="15"/>
      <c r="E22" s="7"/>
      <c r="F22" s="9" t="s">
        <v>53</v>
      </c>
      <c r="G22" s="9"/>
      <c r="H22" s="7">
        <f t="shared" ref="H22:AM22" si="12">SUM(H15:H21)</f>
        <v>38</v>
      </c>
      <c r="I22" s="7">
        <f t="shared" si="12"/>
        <v>109</v>
      </c>
      <c r="J22" s="7">
        <f t="shared" si="12"/>
        <v>0</v>
      </c>
      <c r="K22" s="7">
        <f t="shared" si="12"/>
        <v>0</v>
      </c>
      <c r="L22" s="7">
        <f t="shared" si="12"/>
        <v>11</v>
      </c>
      <c r="M22" s="7">
        <f t="shared" si="12"/>
        <v>134</v>
      </c>
      <c r="N22" s="7">
        <f t="shared" si="12"/>
        <v>252</v>
      </c>
      <c r="O22" s="7">
        <f t="shared" si="12"/>
        <v>28</v>
      </c>
      <c r="P22" s="7">
        <f t="shared" si="12"/>
        <v>182</v>
      </c>
      <c r="Q22" s="19">
        <f t="shared" si="12"/>
        <v>754</v>
      </c>
      <c r="R22" s="7">
        <f t="shared" si="12"/>
        <v>38</v>
      </c>
      <c r="S22" s="7">
        <f t="shared" si="12"/>
        <v>122</v>
      </c>
      <c r="T22" s="7">
        <f t="shared" si="12"/>
        <v>0</v>
      </c>
      <c r="U22" s="7">
        <f t="shared" si="12"/>
        <v>0</v>
      </c>
      <c r="V22" s="7">
        <f t="shared" si="12"/>
        <v>19</v>
      </c>
      <c r="W22" s="7">
        <f t="shared" si="12"/>
        <v>32</v>
      </c>
      <c r="X22" s="7">
        <f t="shared" si="12"/>
        <v>9</v>
      </c>
      <c r="Y22" s="7">
        <f t="shared" si="12"/>
        <v>0</v>
      </c>
      <c r="Z22" s="7">
        <f t="shared" si="12"/>
        <v>72</v>
      </c>
      <c r="AA22" s="19">
        <f t="shared" si="12"/>
        <v>292</v>
      </c>
      <c r="AB22" s="7">
        <f t="shared" si="12"/>
        <v>20</v>
      </c>
      <c r="AC22" s="7">
        <f t="shared" si="12"/>
        <v>63</v>
      </c>
      <c r="AD22" s="7">
        <f t="shared" si="12"/>
        <v>0</v>
      </c>
      <c r="AE22" s="7">
        <f t="shared" si="12"/>
        <v>0</v>
      </c>
      <c r="AF22" s="7">
        <f t="shared" si="12"/>
        <v>10</v>
      </c>
      <c r="AG22" s="7">
        <f t="shared" si="12"/>
        <v>13</v>
      </c>
      <c r="AH22" s="7">
        <f t="shared" si="12"/>
        <v>7</v>
      </c>
      <c r="AI22" s="7">
        <f t="shared" si="12"/>
        <v>0</v>
      </c>
      <c r="AJ22" s="7">
        <f t="shared" si="12"/>
        <v>60</v>
      </c>
      <c r="AK22" s="19">
        <f t="shared" si="12"/>
        <v>173</v>
      </c>
      <c r="AL22" s="7">
        <f t="shared" si="12"/>
        <v>0</v>
      </c>
      <c r="AM22" s="7">
        <f t="shared" si="12"/>
        <v>70</v>
      </c>
      <c r="AN22" s="7">
        <f t="shared" ref="AN22:BE22" si="13">SUM(AN15:AN21)</f>
        <v>0</v>
      </c>
      <c r="AO22" s="7">
        <f t="shared" si="13"/>
        <v>0</v>
      </c>
      <c r="AP22" s="7">
        <f t="shared" si="13"/>
        <v>2</v>
      </c>
      <c r="AQ22" s="7">
        <f t="shared" si="13"/>
        <v>2</v>
      </c>
      <c r="AR22" s="7">
        <f t="shared" si="13"/>
        <v>0</v>
      </c>
      <c r="AS22" s="7">
        <f t="shared" si="13"/>
        <v>0</v>
      </c>
      <c r="AT22" s="7">
        <f t="shared" si="13"/>
        <v>0</v>
      </c>
      <c r="AU22" s="19">
        <f t="shared" si="13"/>
        <v>74</v>
      </c>
      <c r="AV22" s="7">
        <f t="shared" si="13"/>
        <v>18</v>
      </c>
      <c r="AW22" s="7">
        <f t="shared" si="13"/>
        <v>27</v>
      </c>
      <c r="AX22" s="7">
        <f t="shared" si="13"/>
        <v>0</v>
      </c>
      <c r="AY22" s="7">
        <f t="shared" si="13"/>
        <v>0</v>
      </c>
      <c r="AZ22" s="7">
        <f t="shared" si="13"/>
        <v>7</v>
      </c>
      <c r="BA22" s="7">
        <f t="shared" si="13"/>
        <v>17</v>
      </c>
      <c r="BB22" s="7">
        <f t="shared" si="13"/>
        <v>2</v>
      </c>
      <c r="BC22" s="7">
        <f t="shared" si="13"/>
        <v>0</v>
      </c>
      <c r="BD22" s="7">
        <f t="shared" si="13"/>
        <v>12</v>
      </c>
      <c r="BE22" s="19">
        <f t="shared" si="13"/>
        <v>83</v>
      </c>
      <c r="BF22" s="37"/>
    </row>
    <row r="23" spans="1:58" x14ac:dyDescent="0.3">
      <c r="A23" s="30"/>
      <c r="B23" s="30"/>
      <c r="C23" s="30"/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23"/>
      <c r="AL23" s="30"/>
      <c r="AM23" s="30"/>
      <c r="AN23" s="30"/>
      <c r="AO23" s="30"/>
      <c r="AP23" s="30"/>
      <c r="AQ23" s="30"/>
      <c r="AR23" s="30"/>
      <c r="AS23" s="30"/>
      <c r="AT23" s="30"/>
      <c r="AU23" s="24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13"/>
    </row>
    <row r="24" spans="1:58" x14ac:dyDescent="0.3">
      <c r="A24" s="33">
        <v>3</v>
      </c>
      <c r="B24" s="13" t="s">
        <v>387</v>
      </c>
      <c r="C24" s="13">
        <v>107</v>
      </c>
      <c r="D24" s="13" t="s">
        <v>388</v>
      </c>
      <c r="E24" s="13" t="s">
        <v>389</v>
      </c>
      <c r="F24" s="14">
        <v>43031</v>
      </c>
      <c r="G24" s="14"/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44</v>
      </c>
      <c r="N24" s="13">
        <v>55</v>
      </c>
      <c r="O24" s="13">
        <v>10</v>
      </c>
      <c r="P24" s="13">
        <v>0</v>
      </c>
      <c r="Q24" s="9">
        <f>SUM(H24:P24)</f>
        <v>109</v>
      </c>
      <c r="R24" s="13">
        <v>8</v>
      </c>
      <c r="S24" s="13">
        <v>19</v>
      </c>
      <c r="T24" s="13">
        <v>0</v>
      </c>
      <c r="U24" s="13">
        <v>0</v>
      </c>
      <c r="V24" s="13">
        <v>11</v>
      </c>
      <c r="W24" s="13">
        <v>8</v>
      </c>
      <c r="X24" s="13">
        <v>1</v>
      </c>
      <c r="Y24" s="13">
        <v>0</v>
      </c>
      <c r="Z24" s="13">
        <v>0</v>
      </c>
      <c r="AA24" s="9">
        <f>SUM(R24:Z24)</f>
        <v>47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9">
        <f>SUM(AB24:AJ24)</f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39</v>
      </c>
      <c r="AU24" s="9">
        <f>SUM(AL24:AT24)</f>
        <v>39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8</v>
      </c>
      <c r="BE24" s="9">
        <f>SUM(AV24:BD24)</f>
        <v>8</v>
      </c>
      <c r="BF24" s="13"/>
    </row>
    <row r="25" spans="1:58" x14ac:dyDescent="0.3">
      <c r="A25" s="33"/>
      <c r="B25" s="13" t="s">
        <v>390</v>
      </c>
      <c r="C25" s="13">
        <v>49</v>
      </c>
      <c r="D25" s="13" t="s">
        <v>388</v>
      </c>
      <c r="E25" s="13" t="s">
        <v>391</v>
      </c>
      <c r="F25" s="14">
        <v>43031</v>
      </c>
      <c r="G25" s="14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9">
        <f t="shared" ref="Q25:Q32" si="14">SUM(H25:P25)</f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9">
        <f t="shared" ref="AA25:AA32" si="15">SUM(R25:Z25)</f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9">
        <f t="shared" ref="AK25:AK32" si="16">SUM(AB25:AJ25)</f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9">
        <f t="shared" ref="AU25:AU32" si="17">SUM(AL25:AT25)</f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9">
        <f t="shared" ref="BE25:BE32" si="18">SUM(AV25:BD25)</f>
        <v>0</v>
      </c>
      <c r="BF25" s="13" t="s">
        <v>392</v>
      </c>
    </row>
    <row r="26" spans="1:58" x14ac:dyDescent="0.3">
      <c r="A26" s="33"/>
      <c r="B26" s="13" t="s">
        <v>393</v>
      </c>
      <c r="C26" s="13">
        <v>248</v>
      </c>
      <c r="D26" s="13" t="s">
        <v>233</v>
      </c>
      <c r="E26" s="13" t="s">
        <v>394</v>
      </c>
      <c r="F26" s="14">
        <v>43042</v>
      </c>
      <c r="G26" s="14"/>
      <c r="H26" s="13">
        <v>0</v>
      </c>
      <c r="I26" s="13">
        <v>73</v>
      </c>
      <c r="J26" s="13">
        <v>0</v>
      </c>
      <c r="K26" s="13">
        <v>0</v>
      </c>
      <c r="L26" s="13">
        <v>15</v>
      </c>
      <c r="M26" s="13">
        <v>103</v>
      </c>
      <c r="N26" s="13">
        <v>49</v>
      </c>
      <c r="O26" s="13">
        <v>8</v>
      </c>
      <c r="P26" s="13">
        <v>0</v>
      </c>
      <c r="Q26" s="9">
        <f t="shared" si="14"/>
        <v>248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9">
        <f t="shared" si="15"/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9">
        <f t="shared" si="16"/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9">
        <f t="shared" si="17"/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9">
        <f t="shared" si="18"/>
        <v>0</v>
      </c>
      <c r="BF26" s="13" t="s">
        <v>395</v>
      </c>
    </row>
    <row r="27" spans="1:58" x14ac:dyDescent="0.3">
      <c r="A27" s="33"/>
      <c r="B27" s="13" t="s">
        <v>396</v>
      </c>
      <c r="C27" s="13">
        <v>12</v>
      </c>
      <c r="D27" s="13" t="s">
        <v>33</v>
      </c>
      <c r="E27" s="13" t="s">
        <v>397</v>
      </c>
      <c r="F27" s="14">
        <v>43049</v>
      </c>
      <c r="G27" s="14"/>
      <c r="H27" s="13">
        <v>4</v>
      </c>
      <c r="I27" s="13">
        <v>8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9">
        <f t="shared" si="14"/>
        <v>12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9">
        <f t="shared" si="15"/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9">
        <f t="shared" si="16"/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9">
        <f t="shared" si="17"/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9">
        <f t="shared" si="18"/>
        <v>0</v>
      </c>
      <c r="BF27" s="13"/>
    </row>
    <row r="28" spans="1:58" x14ac:dyDescent="0.3">
      <c r="A28" s="33"/>
      <c r="B28" s="13" t="s">
        <v>398</v>
      </c>
      <c r="C28" s="13">
        <v>383</v>
      </c>
      <c r="D28" s="13" t="s">
        <v>68</v>
      </c>
      <c r="E28" s="13" t="s">
        <v>399</v>
      </c>
      <c r="F28" s="14">
        <v>43053</v>
      </c>
      <c r="G28" s="14"/>
      <c r="H28" s="13">
        <v>106</v>
      </c>
      <c r="I28" s="13">
        <v>96</v>
      </c>
      <c r="J28" s="13">
        <v>15</v>
      </c>
      <c r="K28" s="13">
        <v>0</v>
      </c>
      <c r="L28" s="13">
        <v>6</v>
      </c>
      <c r="M28" s="13">
        <v>11</v>
      </c>
      <c r="N28" s="13">
        <v>27</v>
      </c>
      <c r="O28" s="13">
        <v>7</v>
      </c>
      <c r="P28" s="13">
        <v>0</v>
      </c>
      <c r="Q28" s="9">
        <f t="shared" si="14"/>
        <v>268</v>
      </c>
      <c r="R28" s="13">
        <v>43</v>
      </c>
      <c r="S28" s="13">
        <v>72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9">
        <f t="shared" si="15"/>
        <v>115</v>
      </c>
      <c r="AB28" s="13">
        <v>9</v>
      </c>
      <c r="AC28" s="13">
        <v>11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9">
        <f t="shared" si="16"/>
        <v>20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9">
        <f t="shared" si="17"/>
        <v>0</v>
      </c>
      <c r="AV28" s="13">
        <v>34</v>
      </c>
      <c r="AW28" s="13">
        <v>61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9">
        <f t="shared" si="18"/>
        <v>95</v>
      </c>
      <c r="BF28" s="13"/>
    </row>
    <row r="29" spans="1:58" x14ac:dyDescent="0.3">
      <c r="A29" s="33"/>
      <c r="B29" s="13" t="s">
        <v>400</v>
      </c>
      <c r="C29" s="13">
        <v>261</v>
      </c>
      <c r="D29" s="13" t="s">
        <v>33</v>
      </c>
      <c r="E29" s="13" t="s">
        <v>401</v>
      </c>
      <c r="F29" s="14">
        <v>43066</v>
      </c>
      <c r="G29" s="14"/>
      <c r="H29" s="13">
        <v>192</v>
      </c>
      <c r="I29" s="13">
        <v>57</v>
      </c>
      <c r="J29" s="13">
        <v>12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9">
        <f t="shared" si="14"/>
        <v>261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9">
        <f t="shared" si="15"/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9">
        <f t="shared" si="16"/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9">
        <f t="shared" si="17"/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9">
        <f t="shared" si="18"/>
        <v>0</v>
      </c>
      <c r="BF29" s="13" t="s">
        <v>402</v>
      </c>
    </row>
    <row r="30" spans="1:58" x14ac:dyDescent="0.3">
      <c r="A30" s="33"/>
      <c r="B30" s="13" t="s">
        <v>403</v>
      </c>
      <c r="C30" s="13">
        <v>150</v>
      </c>
      <c r="D30" s="13" t="s">
        <v>192</v>
      </c>
      <c r="E30" s="13" t="s">
        <v>283</v>
      </c>
      <c r="F30" s="14">
        <v>43083</v>
      </c>
      <c r="G30" s="14"/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100</v>
      </c>
      <c r="Q30" s="9">
        <f t="shared" si="14"/>
        <v>100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50</v>
      </c>
      <c r="AA30" s="9">
        <f t="shared" si="15"/>
        <v>50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38</v>
      </c>
      <c r="AK30" s="9">
        <f t="shared" si="16"/>
        <v>38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9">
        <f t="shared" si="17"/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12</v>
      </c>
      <c r="BE30" s="9">
        <f t="shared" si="18"/>
        <v>12</v>
      </c>
      <c r="BF30" s="13" t="s">
        <v>114</v>
      </c>
    </row>
    <row r="31" spans="1:58" x14ac:dyDescent="0.3">
      <c r="A31" s="13"/>
      <c r="B31" s="13" t="s">
        <v>404</v>
      </c>
      <c r="C31" s="13">
        <v>375</v>
      </c>
      <c r="D31" s="13" t="s">
        <v>136</v>
      </c>
      <c r="E31" s="13" t="s">
        <v>405</v>
      </c>
      <c r="F31" s="14">
        <v>43089</v>
      </c>
      <c r="G31" s="14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375</v>
      </c>
      <c r="Q31" s="9">
        <f t="shared" si="14"/>
        <v>375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9">
        <f t="shared" si="15"/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9">
        <f t="shared" si="16"/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9">
        <f t="shared" si="17"/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9">
        <f t="shared" si="18"/>
        <v>0</v>
      </c>
      <c r="BF31" s="13" t="s">
        <v>114</v>
      </c>
    </row>
    <row r="32" spans="1:58" x14ac:dyDescent="0.3">
      <c r="A32" s="13"/>
      <c r="B32" s="13" t="s">
        <v>406</v>
      </c>
      <c r="C32" s="13">
        <v>62</v>
      </c>
      <c r="D32" s="13" t="s">
        <v>94</v>
      </c>
      <c r="E32" s="13" t="s">
        <v>407</v>
      </c>
      <c r="F32" s="14">
        <v>43090</v>
      </c>
      <c r="G32" s="14"/>
      <c r="H32" s="13">
        <v>0</v>
      </c>
      <c r="I32" s="13">
        <v>0</v>
      </c>
      <c r="J32" s="13">
        <v>0</v>
      </c>
      <c r="K32" s="13">
        <v>0</v>
      </c>
      <c r="L32" s="13">
        <v>4</v>
      </c>
      <c r="M32" s="13">
        <v>35</v>
      </c>
      <c r="N32" s="13">
        <v>4</v>
      </c>
      <c r="O32" s="13">
        <v>0</v>
      </c>
      <c r="P32" s="13">
        <v>0</v>
      </c>
      <c r="Q32" s="9">
        <f t="shared" si="14"/>
        <v>43</v>
      </c>
      <c r="R32" s="13">
        <v>4</v>
      </c>
      <c r="S32" s="13">
        <v>12</v>
      </c>
      <c r="T32" s="13">
        <v>0</v>
      </c>
      <c r="U32" s="13">
        <v>0</v>
      </c>
      <c r="V32" s="13">
        <v>0</v>
      </c>
      <c r="W32" s="13">
        <v>3</v>
      </c>
      <c r="X32" s="13">
        <v>0</v>
      </c>
      <c r="Y32" s="13">
        <v>0</v>
      </c>
      <c r="Z32" s="13">
        <v>0</v>
      </c>
      <c r="AA32" s="9">
        <f t="shared" si="15"/>
        <v>19</v>
      </c>
      <c r="AB32" s="13">
        <v>4</v>
      </c>
      <c r="AC32" s="13">
        <v>12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9">
        <f t="shared" si="16"/>
        <v>16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9">
        <f t="shared" si="17"/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3</v>
      </c>
      <c r="BB32" s="13">
        <v>0</v>
      </c>
      <c r="BC32" s="13">
        <v>0</v>
      </c>
      <c r="BD32" s="13">
        <v>0</v>
      </c>
      <c r="BE32" s="9">
        <f t="shared" si="18"/>
        <v>3</v>
      </c>
      <c r="BF32" s="13"/>
    </row>
    <row r="33" spans="1:58" s="3" customFormat="1" x14ac:dyDescent="0.3">
      <c r="A33" s="7"/>
      <c r="B33" s="9" t="s">
        <v>54</v>
      </c>
      <c r="C33" s="9">
        <f>SUM(C24:C32)</f>
        <v>1647</v>
      </c>
      <c r="D33" s="15"/>
      <c r="E33" s="7"/>
      <c r="F33" s="9" t="s">
        <v>55</v>
      </c>
      <c r="G33" s="9"/>
      <c r="H33" s="7">
        <f t="shared" ref="H33:AM33" si="19">SUM(H24:H32)</f>
        <v>302</v>
      </c>
      <c r="I33" s="7">
        <f t="shared" si="19"/>
        <v>234</v>
      </c>
      <c r="J33" s="7">
        <f t="shared" si="19"/>
        <v>27</v>
      </c>
      <c r="K33" s="7">
        <f t="shared" si="19"/>
        <v>0</v>
      </c>
      <c r="L33" s="7">
        <f t="shared" si="19"/>
        <v>25</v>
      </c>
      <c r="M33" s="7">
        <f t="shared" si="19"/>
        <v>193</v>
      </c>
      <c r="N33" s="7">
        <f t="shared" si="19"/>
        <v>135</v>
      </c>
      <c r="O33" s="7">
        <f t="shared" si="19"/>
        <v>25</v>
      </c>
      <c r="P33" s="7">
        <f t="shared" si="19"/>
        <v>475</v>
      </c>
      <c r="Q33" s="19">
        <f t="shared" si="19"/>
        <v>1416</v>
      </c>
      <c r="R33" s="7">
        <f t="shared" si="19"/>
        <v>55</v>
      </c>
      <c r="S33" s="7">
        <f t="shared" si="19"/>
        <v>103</v>
      </c>
      <c r="T33" s="7">
        <f t="shared" si="19"/>
        <v>0</v>
      </c>
      <c r="U33" s="7">
        <f t="shared" si="19"/>
        <v>0</v>
      </c>
      <c r="V33" s="7">
        <f t="shared" si="19"/>
        <v>11</v>
      </c>
      <c r="W33" s="7">
        <f t="shared" si="19"/>
        <v>11</v>
      </c>
      <c r="X33" s="7">
        <f t="shared" si="19"/>
        <v>1</v>
      </c>
      <c r="Y33" s="7">
        <f t="shared" si="19"/>
        <v>0</v>
      </c>
      <c r="Z33" s="7">
        <f t="shared" si="19"/>
        <v>50</v>
      </c>
      <c r="AA33" s="19">
        <f t="shared" si="19"/>
        <v>231</v>
      </c>
      <c r="AB33" s="7">
        <f t="shared" si="19"/>
        <v>13</v>
      </c>
      <c r="AC33" s="7">
        <f t="shared" si="19"/>
        <v>23</v>
      </c>
      <c r="AD33" s="7">
        <f t="shared" si="19"/>
        <v>0</v>
      </c>
      <c r="AE33" s="7">
        <f t="shared" si="19"/>
        <v>0</v>
      </c>
      <c r="AF33" s="7">
        <f t="shared" si="19"/>
        <v>0</v>
      </c>
      <c r="AG33" s="7">
        <f t="shared" si="19"/>
        <v>0</v>
      </c>
      <c r="AH33" s="7">
        <f t="shared" si="19"/>
        <v>0</v>
      </c>
      <c r="AI33" s="7">
        <f t="shared" si="19"/>
        <v>0</v>
      </c>
      <c r="AJ33" s="7">
        <f t="shared" si="19"/>
        <v>38</v>
      </c>
      <c r="AK33" s="19">
        <f t="shared" si="19"/>
        <v>74</v>
      </c>
      <c r="AL33" s="7">
        <f t="shared" si="19"/>
        <v>0</v>
      </c>
      <c r="AM33" s="7">
        <f t="shared" si="19"/>
        <v>0</v>
      </c>
      <c r="AN33" s="7">
        <f t="shared" ref="AN33:BE33" si="20">SUM(AN24:AN32)</f>
        <v>0</v>
      </c>
      <c r="AO33" s="7">
        <f t="shared" si="20"/>
        <v>0</v>
      </c>
      <c r="AP33" s="7">
        <f t="shared" si="20"/>
        <v>0</v>
      </c>
      <c r="AQ33" s="7">
        <f t="shared" si="20"/>
        <v>0</v>
      </c>
      <c r="AR33" s="7">
        <f t="shared" si="20"/>
        <v>0</v>
      </c>
      <c r="AS33" s="7">
        <f t="shared" si="20"/>
        <v>0</v>
      </c>
      <c r="AT33" s="7">
        <f t="shared" si="20"/>
        <v>39</v>
      </c>
      <c r="AU33" s="19">
        <f t="shared" si="20"/>
        <v>39</v>
      </c>
      <c r="AV33" s="7">
        <f t="shared" si="20"/>
        <v>34</v>
      </c>
      <c r="AW33" s="7">
        <f t="shared" si="20"/>
        <v>61</v>
      </c>
      <c r="AX33" s="7">
        <f t="shared" si="20"/>
        <v>0</v>
      </c>
      <c r="AY33" s="7">
        <f t="shared" si="20"/>
        <v>0</v>
      </c>
      <c r="AZ33" s="7">
        <f t="shared" si="20"/>
        <v>0</v>
      </c>
      <c r="BA33" s="7">
        <f t="shared" si="20"/>
        <v>3</v>
      </c>
      <c r="BB33" s="7">
        <f t="shared" si="20"/>
        <v>0</v>
      </c>
      <c r="BC33" s="7">
        <f t="shared" si="20"/>
        <v>0</v>
      </c>
      <c r="BD33" s="7">
        <f t="shared" si="20"/>
        <v>20</v>
      </c>
      <c r="BE33" s="19">
        <f t="shared" si="20"/>
        <v>118</v>
      </c>
      <c r="BF33" s="37"/>
    </row>
    <row r="34" spans="1:58" x14ac:dyDescent="0.3">
      <c r="A34" s="30"/>
      <c r="B34" s="30"/>
      <c r="C34" s="30"/>
      <c r="D34" s="31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23"/>
      <c r="AL34" s="30"/>
      <c r="AM34" s="30"/>
      <c r="AN34" s="30"/>
      <c r="AO34" s="30"/>
      <c r="AP34" s="30"/>
      <c r="AQ34" s="30"/>
      <c r="AR34" s="30"/>
      <c r="AS34" s="30"/>
      <c r="AT34" s="30"/>
      <c r="AU34" s="24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13"/>
    </row>
    <row r="35" spans="1:58" x14ac:dyDescent="0.3">
      <c r="A35" s="13">
        <v>4</v>
      </c>
      <c r="B35" s="13" t="s">
        <v>408</v>
      </c>
      <c r="C35" s="13">
        <v>200</v>
      </c>
      <c r="D35" s="13" t="s">
        <v>71</v>
      </c>
      <c r="E35" s="13" t="s">
        <v>409</v>
      </c>
      <c r="F35" s="14">
        <v>43105</v>
      </c>
      <c r="G35" s="14"/>
      <c r="H35" s="13">
        <v>0</v>
      </c>
      <c r="I35" s="13">
        <v>5</v>
      </c>
      <c r="J35" s="13">
        <v>0</v>
      </c>
      <c r="K35" s="13">
        <v>0</v>
      </c>
      <c r="L35" s="13">
        <v>0</v>
      </c>
      <c r="M35" s="13">
        <v>73</v>
      </c>
      <c r="N35" s="13">
        <v>51</v>
      </c>
      <c r="O35" s="13">
        <v>31</v>
      </c>
      <c r="P35" s="13">
        <v>0</v>
      </c>
      <c r="Q35" s="21">
        <f>SUM(H35:P35)</f>
        <v>160</v>
      </c>
      <c r="R35" s="13">
        <v>6</v>
      </c>
      <c r="S35" s="13">
        <v>10</v>
      </c>
      <c r="T35" s="13">
        <v>0</v>
      </c>
      <c r="U35" s="13">
        <v>0</v>
      </c>
      <c r="V35" s="13">
        <v>8</v>
      </c>
      <c r="W35" s="13">
        <v>12</v>
      </c>
      <c r="X35" s="13">
        <v>4</v>
      </c>
      <c r="Y35" s="13">
        <v>0</v>
      </c>
      <c r="Z35" s="13">
        <v>0</v>
      </c>
      <c r="AA35" s="9">
        <f>SUM(R35:Z35)</f>
        <v>40</v>
      </c>
      <c r="AB35" s="13">
        <v>6</v>
      </c>
      <c r="AC35" s="13">
        <v>10</v>
      </c>
      <c r="AD35" s="13">
        <v>0</v>
      </c>
      <c r="AE35" s="13">
        <v>0</v>
      </c>
      <c r="AF35" s="13">
        <v>4</v>
      </c>
      <c r="AG35" s="13">
        <v>0</v>
      </c>
      <c r="AH35" s="13">
        <v>4</v>
      </c>
      <c r="AI35" s="13">
        <v>0</v>
      </c>
      <c r="AJ35" s="13">
        <v>0</v>
      </c>
      <c r="AK35" s="9">
        <f>SUM(AB35:AJ35)</f>
        <v>24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9">
        <f>SUM(AL35:AT35)</f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4</v>
      </c>
      <c r="BA35" s="13">
        <v>12</v>
      </c>
      <c r="BB35" s="13">
        <v>0</v>
      </c>
      <c r="BC35" s="13">
        <v>0</v>
      </c>
      <c r="BD35" s="13">
        <v>0</v>
      </c>
      <c r="BE35" s="21">
        <f>SUM(AV35:BD35)</f>
        <v>16</v>
      </c>
      <c r="BF35" s="13"/>
    </row>
    <row r="36" spans="1:58" x14ac:dyDescent="0.3">
      <c r="A36" s="13"/>
      <c r="B36" s="13" t="s">
        <v>410</v>
      </c>
      <c r="C36" s="13">
        <v>12</v>
      </c>
      <c r="D36" s="13" t="s">
        <v>94</v>
      </c>
      <c r="E36" s="13" t="s">
        <v>411</v>
      </c>
      <c r="F36" s="14">
        <v>43117</v>
      </c>
      <c r="G36" s="14"/>
      <c r="H36" s="13">
        <v>0</v>
      </c>
      <c r="I36" s="13">
        <v>12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21">
        <f t="shared" ref="Q36:Q45" si="21">SUM(H36:P36)</f>
        <v>12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9">
        <f t="shared" ref="AA36:AA45" si="22">SUM(R36:Z36)</f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9">
        <f t="shared" ref="AK36:AK45" si="23">SUM(AB36:AJ36)</f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9">
        <f t="shared" ref="AU36:AU45" si="24">SUM(AL36:AT36)</f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21">
        <f t="shared" ref="BE36:BE45" si="25">SUM(AV36:BD36)</f>
        <v>0</v>
      </c>
      <c r="BF36" s="13"/>
    </row>
    <row r="37" spans="1:58" x14ac:dyDescent="0.3">
      <c r="A37" s="13"/>
      <c r="B37" s="13" t="s">
        <v>412</v>
      </c>
      <c r="C37" s="13">
        <v>32</v>
      </c>
      <c r="D37" s="13" t="s">
        <v>413</v>
      </c>
      <c r="E37" s="13" t="s">
        <v>414</v>
      </c>
      <c r="F37" s="14">
        <v>43123</v>
      </c>
      <c r="G37" s="14"/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22</v>
      </c>
      <c r="Q37" s="21">
        <f t="shared" si="21"/>
        <v>22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10</v>
      </c>
      <c r="AA37" s="9">
        <f t="shared" si="22"/>
        <v>10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8</v>
      </c>
      <c r="AK37" s="9">
        <f t="shared" si="23"/>
        <v>8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9">
        <f t="shared" si="24"/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2</v>
      </c>
      <c r="BE37" s="21">
        <f t="shared" si="25"/>
        <v>2</v>
      </c>
      <c r="BF37" s="13" t="s">
        <v>114</v>
      </c>
    </row>
    <row r="38" spans="1:58" x14ac:dyDescent="0.3">
      <c r="A38" s="13"/>
      <c r="B38" s="13" t="s">
        <v>415</v>
      </c>
      <c r="C38" s="13">
        <v>18</v>
      </c>
      <c r="D38" s="13" t="s">
        <v>416</v>
      </c>
      <c r="E38" s="13" t="s">
        <v>417</v>
      </c>
      <c r="F38" s="14">
        <v>43132</v>
      </c>
      <c r="G38" s="14"/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21">
        <f t="shared" si="21"/>
        <v>0</v>
      </c>
      <c r="R38" s="13">
        <v>0</v>
      </c>
      <c r="S38" s="13">
        <v>18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9">
        <f t="shared" si="22"/>
        <v>18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9">
        <f t="shared" si="23"/>
        <v>0</v>
      </c>
      <c r="AL38" s="13">
        <v>0</v>
      </c>
      <c r="AM38" s="13">
        <v>18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9">
        <f t="shared" si="24"/>
        <v>18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21">
        <f t="shared" si="25"/>
        <v>0</v>
      </c>
      <c r="BF38" s="13" t="s">
        <v>418</v>
      </c>
    </row>
    <row r="39" spans="1:58" x14ac:dyDescent="0.3">
      <c r="A39" s="13"/>
      <c r="B39" s="13" t="s">
        <v>419</v>
      </c>
      <c r="C39" s="13">
        <v>16</v>
      </c>
      <c r="D39" s="13" t="s">
        <v>127</v>
      </c>
      <c r="E39" s="13" t="s">
        <v>332</v>
      </c>
      <c r="F39" s="14">
        <v>43138</v>
      </c>
      <c r="G39" s="14"/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11</v>
      </c>
      <c r="Q39" s="21">
        <f t="shared" si="21"/>
        <v>11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5</v>
      </c>
      <c r="AA39" s="9">
        <f t="shared" si="22"/>
        <v>5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9">
        <f t="shared" si="23"/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9">
        <f t="shared" si="24"/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21">
        <f t="shared" si="25"/>
        <v>0</v>
      </c>
      <c r="BF39" s="13" t="s">
        <v>114</v>
      </c>
    </row>
    <row r="40" spans="1:58" x14ac:dyDescent="0.3">
      <c r="A40" s="13"/>
      <c r="B40" s="13" t="s">
        <v>420</v>
      </c>
      <c r="C40" s="13">
        <v>111</v>
      </c>
      <c r="D40" s="13" t="s">
        <v>143</v>
      </c>
      <c r="E40" s="13" t="s">
        <v>349</v>
      </c>
      <c r="F40" s="14">
        <v>43139</v>
      </c>
      <c r="G40" s="14"/>
      <c r="H40" s="13">
        <v>0</v>
      </c>
      <c r="I40" s="13">
        <v>7</v>
      </c>
      <c r="J40" s="13">
        <v>0</v>
      </c>
      <c r="K40" s="13">
        <v>0</v>
      </c>
      <c r="L40" s="13">
        <v>0</v>
      </c>
      <c r="M40" s="13">
        <v>8</v>
      </c>
      <c r="N40" s="13">
        <v>64</v>
      </c>
      <c r="O40" s="13">
        <v>11</v>
      </c>
      <c r="P40" s="13">
        <v>0</v>
      </c>
      <c r="Q40" s="21">
        <f t="shared" si="21"/>
        <v>90</v>
      </c>
      <c r="R40" s="13">
        <v>6</v>
      </c>
      <c r="S40" s="13">
        <v>8</v>
      </c>
      <c r="T40" s="13">
        <v>0</v>
      </c>
      <c r="U40" s="13">
        <v>0</v>
      </c>
      <c r="V40" s="13">
        <v>0</v>
      </c>
      <c r="W40" s="13">
        <v>5</v>
      </c>
      <c r="X40" s="13">
        <v>2</v>
      </c>
      <c r="Y40" s="13">
        <v>0</v>
      </c>
      <c r="Z40" s="13">
        <v>0</v>
      </c>
      <c r="AA40" s="9">
        <f t="shared" si="22"/>
        <v>21</v>
      </c>
      <c r="AB40" s="13">
        <v>3</v>
      </c>
      <c r="AC40" s="13">
        <v>4</v>
      </c>
      <c r="AD40" s="13">
        <v>0</v>
      </c>
      <c r="AE40" s="13">
        <v>0</v>
      </c>
      <c r="AF40" s="13">
        <v>0</v>
      </c>
      <c r="AG40" s="13">
        <v>3</v>
      </c>
      <c r="AH40" s="13">
        <v>2</v>
      </c>
      <c r="AI40" s="13">
        <v>0</v>
      </c>
      <c r="AJ40" s="13">
        <v>0</v>
      </c>
      <c r="AK40" s="9">
        <f t="shared" si="23"/>
        <v>12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9">
        <f t="shared" si="24"/>
        <v>0</v>
      </c>
      <c r="AV40" s="13">
        <v>3</v>
      </c>
      <c r="AW40" s="13">
        <v>4</v>
      </c>
      <c r="AX40" s="13">
        <v>0</v>
      </c>
      <c r="AY40" s="13">
        <v>0</v>
      </c>
      <c r="AZ40" s="13">
        <v>0</v>
      </c>
      <c r="BA40" s="13">
        <v>2</v>
      </c>
      <c r="BB40" s="13">
        <v>0</v>
      </c>
      <c r="BC40" s="13">
        <v>0</v>
      </c>
      <c r="BD40" s="13">
        <v>0</v>
      </c>
      <c r="BE40" s="21">
        <f t="shared" si="25"/>
        <v>9</v>
      </c>
      <c r="BF40" s="13"/>
    </row>
    <row r="41" spans="1:58" x14ac:dyDescent="0.3">
      <c r="A41" s="13"/>
      <c r="B41" s="13" t="s">
        <v>421</v>
      </c>
      <c r="C41" s="13">
        <v>240</v>
      </c>
      <c r="D41" s="13" t="s">
        <v>123</v>
      </c>
      <c r="E41" s="13" t="s">
        <v>383</v>
      </c>
      <c r="F41" s="14">
        <v>43159</v>
      </c>
      <c r="G41" s="14"/>
      <c r="H41" s="13">
        <v>4</v>
      </c>
      <c r="I41" s="13">
        <v>22</v>
      </c>
      <c r="J41" s="13">
        <v>0</v>
      </c>
      <c r="K41" s="13">
        <v>0</v>
      </c>
      <c r="L41" s="13">
        <v>0</v>
      </c>
      <c r="M41" s="13">
        <v>75</v>
      </c>
      <c r="N41" s="13">
        <v>60</v>
      </c>
      <c r="O41" s="13">
        <v>7</v>
      </c>
      <c r="P41" s="13">
        <v>0</v>
      </c>
      <c r="Q41" s="21">
        <f t="shared" si="21"/>
        <v>168</v>
      </c>
      <c r="R41" s="13">
        <v>18</v>
      </c>
      <c r="S41" s="13">
        <v>14</v>
      </c>
      <c r="T41" s="13">
        <v>0</v>
      </c>
      <c r="U41" s="13">
        <v>0</v>
      </c>
      <c r="V41" s="13">
        <v>23</v>
      </c>
      <c r="W41" s="13">
        <v>0</v>
      </c>
      <c r="X41" s="13">
        <v>4</v>
      </c>
      <c r="Y41" s="13">
        <v>0</v>
      </c>
      <c r="Z41" s="13">
        <v>0</v>
      </c>
      <c r="AA41" s="9">
        <f t="shared" si="22"/>
        <v>59</v>
      </c>
      <c r="AB41" s="13">
        <v>8</v>
      </c>
      <c r="AC41" s="13">
        <v>8</v>
      </c>
      <c r="AD41" s="13">
        <v>0</v>
      </c>
      <c r="AE41" s="13">
        <v>0</v>
      </c>
      <c r="AF41" s="13">
        <v>19</v>
      </c>
      <c r="AG41" s="13">
        <v>9</v>
      </c>
      <c r="AH41" s="13">
        <v>4</v>
      </c>
      <c r="AI41" s="13">
        <v>0</v>
      </c>
      <c r="AJ41" s="13">
        <v>0</v>
      </c>
      <c r="AK41" s="9">
        <f t="shared" si="23"/>
        <v>48</v>
      </c>
      <c r="AL41" s="13">
        <v>6</v>
      </c>
      <c r="AM41" s="13">
        <v>6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9">
        <f t="shared" si="24"/>
        <v>12</v>
      </c>
      <c r="AV41" s="13">
        <v>4</v>
      </c>
      <c r="AW41" s="13">
        <v>0</v>
      </c>
      <c r="AX41" s="13">
        <v>0</v>
      </c>
      <c r="AY41" s="13">
        <v>0</v>
      </c>
      <c r="AZ41" s="13">
        <v>4</v>
      </c>
      <c r="BA41" s="13">
        <v>4</v>
      </c>
      <c r="BB41" s="13">
        <v>0</v>
      </c>
      <c r="BC41" s="13">
        <v>0</v>
      </c>
      <c r="BD41" s="13">
        <v>0</v>
      </c>
      <c r="BE41" s="21">
        <f t="shared" si="25"/>
        <v>12</v>
      </c>
      <c r="BF41" s="13"/>
    </row>
    <row r="42" spans="1:58" x14ac:dyDescent="0.3">
      <c r="A42" s="13"/>
      <c r="B42" s="13" t="s">
        <v>422</v>
      </c>
      <c r="C42" s="13">
        <v>148</v>
      </c>
      <c r="D42" s="13" t="s">
        <v>41</v>
      </c>
      <c r="E42" s="13" t="s">
        <v>423</v>
      </c>
      <c r="F42" s="14">
        <v>43168</v>
      </c>
      <c r="G42" s="14"/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103</v>
      </c>
      <c r="Q42" s="21">
        <f t="shared" si="21"/>
        <v>103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45</v>
      </c>
      <c r="AA42" s="9">
        <f t="shared" si="22"/>
        <v>45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30</v>
      </c>
      <c r="AK42" s="9">
        <f t="shared" si="23"/>
        <v>30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8</v>
      </c>
      <c r="AU42" s="9">
        <f t="shared" si="24"/>
        <v>8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7</v>
      </c>
      <c r="BE42" s="21">
        <f t="shared" si="25"/>
        <v>7</v>
      </c>
      <c r="BF42" s="13" t="s">
        <v>114</v>
      </c>
    </row>
    <row r="43" spans="1:58" x14ac:dyDescent="0.3">
      <c r="A43" s="13"/>
      <c r="B43" s="13" t="s">
        <v>424</v>
      </c>
      <c r="C43" s="13">
        <v>46</v>
      </c>
      <c r="D43" s="13" t="s">
        <v>143</v>
      </c>
      <c r="E43" s="13" t="s">
        <v>425</v>
      </c>
      <c r="F43" s="14">
        <v>43178</v>
      </c>
      <c r="G43" s="14"/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19</v>
      </c>
      <c r="N43" s="13">
        <v>20</v>
      </c>
      <c r="O43" s="13">
        <v>0</v>
      </c>
      <c r="P43" s="13">
        <v>0</v>
      </c>
      <c r="Q43" s="21">
        <f t="shared" si="21"/>
        <v>39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4</v>
      </c>
      <c r="X43" s="13">
        <v>2</v>
      </c>
      <c r="Y43" s="13">
        <v>0</v>
      </c>
      <c r="Z43" s="13">
        <v>0</v>
      </c>
      <c r="AA43" s="9">
        <f t="shared" si="22"/>
        <v>7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9">
        <f t="shared" si="23"/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1</v>
      </c>
      <c r="AQ43" s="13">
        <v>0</v>
      </c>
      <c r="AR43" s="13">
        <v>2</v>
      </c>
      <c r="AS43" s="13">
        <v>0</v>
      </c>
      <c r="AT43" s="13">
        <v>0</v>
      </c>
      <c r="AU43" s="9">
        <f t="shared" si="24"/>
        <v>3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4</v>
      </c>
      <c r="BB43" s="13">
        <v>0</v>
      </c>
      <c r="BC43" s="13">
        <v>0</v>
      </c>
      <c r="BD43" s="13">
        <v>0</v>
      </c>
      <c r="BE43" s="21">
        <f t="shared" si="25"/>
        <v>4</v>
      </c>
      <c r="BF43" s="13"/>
    </row>
    <row r="44" spans="1:58" x14ac:dyDescent="0.3">
      <c r="A44" s="13"/>
      <c r="B44" s="13" t="s">
        <v>426</v>
      </c>
      <c r="C44" s="13">
        <v>160</v>
      </c>
      <c r="D44" s="13" t="s">
        <v>123</v>
      </c>
      <c r="E44" s="13" t="s">
        <v>427</v>
      </c>
      <c r="F44" s="14">
        <v>43178</v>
      </c>
      <c r="G44" s="14"/>
      <c r="H44" s="13">
        <v>0</v>
      </c>
      <c r="I44" s="13">
        <v>7</v>
      </c>
      <c r="J44" s="13">
        <v>0</v>
      </c>
      <c r="K44" s="13">
        <v>0</v>
      </c>
      <c r="L44" s="13">
        <v>0</v>
      </c>
      <c r="M44" s="13">
        <v>38</v>
      </c>
      <c r="N44" s="13">
        <v>66</v>
      </c>
      <c r="O44" s="13">
        <v>8</v>
      </c>
      <c r="P44" s="13">
        <v>0</v>
      </c>
      <c r="Q44" s="21">
        <f t="shared" si="21"/>
        <v>119</v>
      </c>
      <c r="R44" s="13">
        <v>10</v>
      </c>
      <c r="S44" s="13">
        <v>30</v>
      </c>
      <c r="T44" s="13">
        <v>0</v>
      </c>
      <c r="U44" s="13">
        <v>0</v>
      </c>
      <c r="V44" s="13">
        <v>1</v>
      </c>
      <c r="W44" s="13">
        <v>8</v>
      </c>
      <c r="X44" s="13">
        <v>2</v>
      </c>
      <c r="Y44" s="13">
        <v>0</v>
      </c>
      <c r="Z44" s="13">
        <v>0</v>
      </c>
      <c r="AA44" s="9">
        <f t="shared" si="22"/>
        <v>51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9">
        <f t="shared" si="23"/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9">
        <f t="shared" si="24"/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21">
        <f t="shared" si="25"/>
        <v>0</v>
      </c>
      <c r="BF44" s="13" t="s">
        <v>428</v>
      </c>
    </row>
    <row r="45" spans="1:58" x14ac:dyDescent="0.3">
      <c r="A45" s="13"/>
      <c r="B45" s="13" t="s">
        <v>429</v>
      </c>
      <c r="C45" s="13">
        <v>64</v>
      </c>
      <c r="D45" s="13" t="s">
        <v>47</v>
      </c>
      <c r="E45" s="13" t="s">
        <v>430</v>
      </c>
      <c r="F45" s="14">
        <v>43187</v>
      </c>
      <c r="G45" s="14"/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18</v>
      </c>
      <c r="N45" s="13">
        <v>21</v>
      </c>
      <c r="O45" s="13">
        <v>6</v>
      </c>
      <c r="P45" s="13">
        <v>0</v>
      </c>
      <c r="Q45" s="21">
        <f t="shared" si="21"/>
        <v>45</v>
      </c>
      <c r="R45" s="13">
        <v>6</v>
      </c>
      <c r="S45" s="13">
        <v>0</v>
      </c>
      <c r="T45" s="13">
        <v>0</v>
      </c>
      <c r="U45" s="13">
        <v>0</v>
      </c>
      <c r="V45" s="13">
        <v>10</v>
      </c>
      <c r="W45" s="13">
        <v>2</v>
      </c>
      <c r="X45" s="13">
        <v>1</v>
      </c>
      <c r="Y45" s="13">
        <v>0</v>
      </c>
      <c r="Z45" s="13">
        <v>0</v>
      </c>
      <c r="AA45" s="9">
        <f t="shared" si="22"/>
        <v>19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9">
        <f t="shared" si="23"/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9">
        <f t="shared" si="24"/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21">
        <f t="shared" si="25"/>
        <v>0</v>
      </c>
      <c r="BF45" s="13" t="s">
        <v>428</v>
      </c>
    </row>
    <row r="46" spans="1:58" s="3" customFormat="1" x14ac:dyDescent="0.3">
      <c r="A46" s="7"/>
      <c r="B46" s="7" t="s">
        <v>56</v>
      </c>
      <c r="C46" s="9">
        <f>SUM(C35:C45)</f>
        <v>1047</v>
      </c>
      <c r="D46" s="15"/>
      <c r="E46" s="7"/>
      <c r="F46" s="9" t="s">
        <v>57</v>
      </c>
      <c r="G46" s="9"/>
      <c r="H46" s="7">
        <f t="shared" ref="H46:AM46" si="26">SUM(H35:H45)</f>
        <v>4</v>
      </c>
      <c r="I46" s="7">
        <f t="shared" si="26"/>
        <v>53</v>
      </c>
      <c r="J46" s="7">
        <f t="shared" si="26"/>
        <v>0</v>
      </c>
      <c r="K46" s="7">
        <f t="shared" si="26"/>
        <v>0</v>
      </c>
      <c r="L46" s="7">
        <f t="shared" si="26"/>
        <v>0</v>
      </c>
      <c r="M46" s="7">
        <f t="shared" si="26"/>
        <v>231</v>
      </c>
      <c r="N46" s="7">
        <f t="shared" si="26"/>
        <v>282</v>
      </c>
      <c r="O46" s="7">
        <f t="shared" si="26"/>
        <v>63</v>
      </c>
      <c r="P46" s="7">
        <f t="shared" si="26"/>
        <v>136</v>
      </c>
      <c r="Q46" s="19">
        <f t="shared" si="26"/>
        <v>769</v>
      </c>
      <c r="R46" s="7">
        <f t="shared" si="26"/>
        <v>46</v>
      </c>
      <c r="S46" s="7">
        <f t="shared" si="26"/>
        <v>80</v>
      </c>
      <c r="T46" s="7">
        <f t="shared" si="26"/>
        <v>0</v>
      </c>
      <c r="U46" s="7">
        <f t="shared" si="26"/>
        <v>0</v>
      </c>
      <c r="V46" s="7">
        <f t="shared" si="26"/>
        <v>43</v>
      </c>
      <c r="W46" s="7">
        <f t="shared" si="26"/>
        <v>31</v>
      </c>
      <c r="X46" s="7">
        <f t="shared" si="26"/>
        <v>15</v>
      </c>
      <c r="Y46" s="7">
        <f t="shared" si="26"/>
        <v>0</v>
      </c>
      <c r="Z46" s="7">
        <f t="shared" si="26"/>
        <v>60</v>
      </c>
      <c r="AA46" s="19">
        <f t="shared" si="26"/>
        <v>275</v>
      </c>
      <c r="AB46" s="7">
        <f t="shared" si="26"/>
        <v>17</v>
      </c>
      <c r="AC46" s="7">
        <f t="shared" si="26"/>
        <v>22</v>
      </c>
      <c r="AD46" s="7">
        <f t="shared" si="26"/>
        <v>0</v>
      </c>
      <c r="AE46" s="7">
        <f t="shared" si="26"/>
        <v>0</v>
      </c>
      <c r="AF46" s="7">
        <f t="shared" si="26"/>
        <v>23</v>
      </c>
      <c r="AG46" s="7">
        <f t="shared" si="26"/>
        <v>12</v>
      </c>
      <c r="AH46" s="7">
        <f t="shared" si="26"/>
        <v>10</v>
      </c>
      <c r="AI46" s="7">
        <f t="shared" si="26"/>
        <v>0</v>
      </c>
      <c r="AJ46" s="7">
        <f t="shared" si="26"/>
        <v>38</v>
      </c>
      <c r="AK46" s="19">
        <f t="shared" si="26"/>
        <v>122</v>
      </c>
      <c r="AL46" s="7">
        <f t="shared" si="26"/>
        <v>6</v>
      </c>
      <c r="AM46" s="7">
        <f t="shared" si="26"/>
        <v>24</v>
      </c>
      <c r="AN46" s="7">
        <f t="shared" ref="AN46:BE46" si="27">SUM(AN35:AN45)</f>
        <v>0</v>
      </c>
      <c r="AO46" s="7">
        <f t="shared" si="27"/>
        <v>0</v>
      </c>
      <c r="AP46" s="7">
        <f t="shared" si="27"/>
        <v>1</v>
      </c>
      <c r="AQ46" s="7">
        <f t="shared" si="27"/>
        <v>0</v>
      </c>
      <c r="AR46" s="7">
        <f t="shared" si="27"/>
        <v>2</v>
      </c>
      <c r="AS46" s="7">
        <f t="shared" si="27"/>
        <v>0</v>
      </c>
      <c r="AT46" s="7">
        <f t="shared" si="27"/>
        <v>8</v>
      </c>
      <c r="AU46" s="19">
        <f t="shared" si="27"/>
        <v>41</v>
      </c>
      <c r="AV46" s="7">
        <f t="shared" si="27"/>
        <v>7</v>
      </c>
      <c r="AW46" s="7">
        <f t="shared" si="27"/>
        <v>4</v>
      </c>
      <c r="AX46" s="7">
        <f t="shared" si="27"/>
        <v>0</v>
      </c>
      <c r="AY46" s="7">
        <f t="shared" si="27"/>
        <v>0</v>
      </c>
      <c r="AZ46" s="7">
        <f t="shared" si="27"/>
        <v>8</v>
      </c>
      <c r="BA46" s="7">
        <f t="shared" si="27"/>
        <v>22</v>
      </c>
      <c r="BB46" s="7">
        <f t="shared" si="27"/>
        <v>0</v>
      </c>
      <c r="BC46" s="7">
        <f t="shared" si="27"/>
        <v>0</v>
      </c>
      <c r="BD46" s="7">
        <f t="shared" si="27"/>
        <v>9</v>
      </c>
      <c r="BE46" s="19">
        <f t="shared" si="27"/>
        <v>50</v>
      </c>
      <c r="BF46" s="37"/>
    </row>
    <row r="47" spans="1:58" s="3" customFormat="1" x14ac:dyDescent="0.3">
      <c r="A47" s="24"/>
      <c r="B47" s="24"/>
      <c r="C47" s="25"/>
      <c r="D47" s="32"/>
      <c r="E47" s="24"/>
      <c r="F47" s="25"/>
      <c r="G47" s="2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37"/>
    </row>
    <row r="48" spans="1:58" ht="26.5" customHeight="1" x14ac:dyDescent="0.3">
      <c r="A48" s="16"/>
      <c r="B48" s="17" t="s">
        <v>58</v>
      </c>
      <c r="C48" s="19">
        <f>C46+C33+C22+C13</f>
        <v>4688</v>
      </c>
      <c r="D48" s="18"/>
      <c r="E48" s="16"/>
      <c r="F48" s="17" t="s">
        <v>431</v>
      </c>
      <c r="G48" s="17"/>
      <c r="H48" s="17">
        <f t="shared" ref="H48:AM48" si="28">H46+H33+H22+H13</f>
        <v>348</v>
      </c>
      <c r="I48" s="17">
        <f t="shared" si="28"/>
        <v>440</v>
      </c>
      <c r="J48" s="17">
        <f t="shared" si="28"/>
        <v>27</v>
      </c>
      <c r="K48" s="17">
        <f t="shared" si="28"/>
        <v>0</v>
      </c>
      <c r="L48" s="17">
        <f t="shared" si="28"/>
        <v>42</v>
      </c>
      <c r="M48" s="17">
        <f t="shared" si="28"/>
        <v>631</v>
      </c>
      <c r="N48" s="17">
        <f t="shared" si="28"/>
        <v>791</v>
      </c>
      <c r="O48" s="17">
        <f t="shared" si="28"/>
        <v>127</v>
      </c>
      <c r="P48" s="17">
        <f t="shared" si="28"/>
        <v>1213</v>
      </c>
      <c r="Q48" s="17">
        <f t="shared" si="28"/>
        <v>3619</v>
      </c>
      <c r="R48" s="17">
        <f t="shared" si="28"/>
        <v>165</v>
      </c>
      <c r="S48" s="17">
        <f t="shared" si="28"/>
        <v>323</v>
      </c>
      <c r="T48" s="17">
        <f t="shared" si="28"/>
        <v>0</v>
      </c>
      <c r="U48" s="17">
        <f t="shared" si="28"/>
        <v>0</v>
      </c>
      <c r="V48" s="17">
        <f t="shared" si="28"/>
        <v>90</v>
      </c>
      <c r="W48" s="17">
        <f t="shared" si="28"/>
        <v>89</v>
      </c>
      <c r="X48" s="17">
        <f t="shared" si="28"/>
        <v>27</v>
      </c>
      <c r="Y48" s="17">
        <f t="shared" si="28"/>
        <v>0</v>
      </c>
      <c r="Z48" s="17">
        <f t="shared" si="28"/>
        <v>362</v>
      </c>
      <c r="AA48" s="17">
        <f t="shared" si="28"/>
        <v>1056</v>
      </c>
      <c r="AB48" s="17">
        <f t="shared" si="28"/>
        <v>68</v>
      </c>
      <c r="AC48" s="17">
        <f t="shared" si="28"/>
        <v>118</v>
      </c>
      <c r="AD48" s="17">
        <f t="shared" si="28"/>
        <v>0</v>
      </c>
      <c r="AE48" s="17">
        <f t="shared" si="28"/>
        <v>0</v>
      </c>
      <c r="AF48" s="17">
        <f t="shared" si="28"/>
        <v>39</v>
      </c>
      <c r="AG48" s="17">
        <f t="shared" si="28"/>
        <v>28</v>
      </c>
      <c r="AH48" s="17">
        <f t="shared" si="28"/>
        <v>17</v>
      </c>
      <c r="AI48" s="17">
        <f t="shared" si="28"/>
        <v>0</v>
      </c>
      <c r="AJ48" s="17">
        <f t="shared" si="28"/>
        <v>136</v>
      </c>
      <c r="AK48" s="17">
        <f t="shared" si="28"/>
        <v>406</v>
      </c>
      <c r="AL48" s="17">
        <f t="shared" si="28"/>
        <v>6</v>
      </c>
      <c r="AM48" s="17">
        <f t="shared" si="28"/>
        <v>94</v>
      </c>
      <c r="AN48" s="17">
        <f t="shared" ref="AN48:BE48" si="29">AN46+AN33+AN22+AN13</f>
        <v>0</v>
      </c>
      <c r="AO48" s="17">
        <f t="shared" si="29"/>
        <v>0</v>
      </c>
      <c r="AP48" s="17">
        <f t="shared" si="29"/>
        <v>3</v>
      </c>
      <c r="AQ48" s="17">
        <f t="shared" si="29"/>
        <v>2</v>
      </c>
      <c r="AR48" s="17">
        <f t="shared" si="29"/>
        <v>2</v>
      </c>
      <c r="AS48" s="17">
        <f t="shared" si="29"/>
        <v>0</v>
      </c>
      <c r="AT48" s="17">
        <f t="shared" si="29"/>
        <v>47</v>
      </c>
      <c r="AU48" s="17">
        <f t="shared" si="29"/>
        <v>154</v>
      </c>
      <c r="AV48" s="17">
        <f t="shared" si="29"/>
        <v>64</v>
      </c>
      <c r="AW48" s="17">
        <f t="shared" si="29"/>
        <v>103</v>
      </c>
      <c r="AX48" s="17">
        <f t="shared" si="29"/>
        <v>0</v>
      </c>
      <c r="AY48" s="17">
        <f t="shared" si="29"/>
        <v>0</v>
      </c>
      <c r="AZ48" s="17">
        <f t="shared" si="29"/>
        <v>26</v>
      </c>
      <c r="BA48" s="17">
        <f t="shared" si="29"/>
        <v>54</v>
      </c>
      <c r="BB48" s="17">
        <f t="shared" si="29"/>
        <v>4</v>
      </c>
      <c r="BC48" s="17">
        <f t="shared" si="29"/>
        <v>0</v>
      </c>
      <c r="BD48" s="17">
        <f t="shared" si="29"/>
        <v>41</v>
      </c>
      <c r="BE48" s="17">
        <f t="shared" si="29"/>
        <v>292</v>
      </c>
      <c r="BF48" s="13"/>
    </row>
    <row r="49" spans="4:13" x14ac:dyDescent="0.3">
      <c r="D49" s="4"/>
    </row>
    <row r="50" spans="4:13" x14ac:dyDescent="0.3">
      <c r="D50" s="4"/>
      <c r="I50" s="137" t="s">
        <v>60</v>
      </c>
      <c r="J50" s="137"/>
      <c r="K50" s="137"/>
      <c r="L50" s="137"/>
      <c r="M50" s="37">
        <f>Q48+AA48</f>
        <v>4675</v>
      </c>
    </row>
    <row r="51" spans="4:13" x14ac:dyDescent="0.3">
      <c r="D51" s="4"/>
      <c r="I51" s="137" t="s">
        <v>61</v>
      </c>
      <c r="J51" s="137"/>
      <c r="K51" s="137"/>
      <c r="L51" s="137"/>
      <c r="M51" s="47">
        <f>AA48/C48*100</f>
        <v>22.525597269624573</v>
      </c>
    </row>
    <row r="52" spans="4:13" x14ac:dyDescent="0.3">
      <c r="D52" s="4"/>
    </row>
    <row r="53" spans="4:13" x14ac:dyDescent="0.3">
      <c r="D53" s="4"/>
    </row>
    <row r="54" spans="4:13" x14ac:dyDescent="0.3">
      <c r="D54" s="4"/>
    </row>
    <row r="55" spans="4:13" x14ac:dyDescent="0.3">
      <c r="D55" s="4"/>
    </row>
    <row r="56" spans="4:13" x14ac:dyDescent="0.3">
      <c r="D56" s="4"/>
    </row>
    <row r="57" spans="4:13" x14ac:dyDescent="0.3">
      <c r="D57" s="4"/>
    </row>
    <row r="58" spans="4:13" x14ac:dyDescent="0.3">
      <c r="D58" s="4"/>
    </row>
    <row r="59" spans="4:13" x14ac:dyDescent="0.3">
      <c r="D59" s="4"/>
    </row>
    <row r="60" spans="4:13" x14ac:dyDescent="0.3">
      <c r="D60" s="4"/>
    </row>
    <row r="61" spans="4:13" x14ac:dyDescent="0.3">
      <c r="D61" s="4"/>
    </row>
    <row r="62" spans="4:13" x14ac:dyDescent="0.3">
      <c r="D62" s="4"/>
    </row>
    <row r="63" spans="4:13" x14ac:dyDescent="0.3">
      <c r="D63" s="4"/>
    </row>
    <row r="64" spans="4:13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  <row r="107" spans="4:4" x14ac:dyDescent="0.3">
      <c r="D107" s="4"/>
    </row>
    <row r="108" spans="4:4" x14ac:dyDescent="0.3">
      <c r="D108" s="4"/>
    </row>
    <row r="109" spans="4:4" x14ac:dyDescent="0.3">
      <c r="D109" s="4"/>
    </row>
  </sheetData>
  <mergeCells count="10">
    <mergeCell ref="BF3:BF4"/>
    <mergeCell ref="I50:L50"/>
    <mergeCell ref="I51:L51"/>
    <mergeCell ref="A1:F1"/>
    <mergeCell ref="AB2:BD2"/>
    <mergeCell ref="H3:P3"/>
    <mergeCell ref="R3:Z3"/>
    <mergeCell ref="AB3:AJ3"/>
    <mergeCell ref="AL3:AT3"/>
    <mergeCell ref="AV3:B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2C74-2101-4689-B594-F5C3953B56DA}">
  <dimension ref="A1:N46"/>
  <sheetViews>
    <sheetView topLeftCell="A25" workbookViewId="0">
      <selection activeCell="D63" sqref="D63"/>
    </sheetView>
  </sheetViews>
  <sheetFormatPr defaultRowHeight="14.5" x14ac:dyDescent="0.35"/>
  <cols>
    <col min="3" max="3" width="21.81640625" bestFit="1" customWidth="1"/>
    <col min="4" max="4" width="25.453125" bestFit="1" customWidth="1"/>
  </cols>
  <sheetData>
    <row r="1" spans="1:4" ht="21" x14ac:dyDescent="0.5">
      <c r="A1" s="140" t="s">
        <v>432</v>
      </c>
      <c r="B1" s="140"/>
    </row>
    <row r="6" spans="1:4" x14ac:dyDescent="0.35">
      <c r="B6" s="141" t="s">
        <v>433</v>
      </c>
      <c r="C6" s="141"/>
      <c r="D6" s="141"/>
    </row>
    <row r="7" spans="1:4" x14ac:dyDescent="0.35">
      <c r="B7" s="51"/>
      <c r="C7" s="51" t="s">
        <v>434</v>
      </c>
      <c r="D7" s="51" t="s">
        <v>435</v>
      </c>
    </row>
    <row r="8" spans="1:4" x14ac:dyDescent="0.35">
      <c r="B8" s="51" t="s">
        <v>436</v>
      </c>
      <c r="C8" s="50">
        <v>22.5</v>
      </c>
      <c r="D8" s="50">
        <v>31</v>
      </c>
    </row>
    <row r="9" spans="1:4" x14ac:dyDescent="0.35">
      <c r="B9" s="51" t="s">
        <v>437</v>
      </c>
      <c r="C9" s="50">
        <v>27.5</v>
      </c>
      <c r="D9" s="50">
        <v>31</v>
      </c>
    </row>
    <row r="10" spans="1:4" x14ac:dyDescent="0.35">
      <c r="B10" s="51" t="s">
        <v>438</v>
      </c>
      <c r="C10" s="50">
        <v>21</v>
      </c>
      <c r="D10" s="50">
        <v>31</v>
      </c>
    </row>
    <row r="11" spans="1:4" x14ac:dyDescent="0.35">
      <c r="B11" s="51" t="s">
        <v>439</v>
      </c>
      <c r="C11" s="50">
        <v>21.4</v>
      </c>
      <c r="D11" s="50">
        <v>31</v>
      </c>
    </row>
    <row r="12" spans="1:4" x14ac:dyDescent="0.35">
      <c r="B12" s="67" t="s">
        <v>440</v>
      </c>
      <c r="C12" s="68">
        <f>'2021-22'!Q49</f>
        <v>27.669902912621357</v>
      </c>
      <c r="D12" s="69">
        <v>31</v>
      </c>
    </row>
    <row r="13" spans="1:4" x14ac:dyDescent="0.35">
      <c r="B13" s="64" t="s">
        <v>441</v>
      </c>
      <c r="C13" s="65">
        <f>'2022-23'!S32</f>
        <v>27.212572373862699</v>
      </c>
      <c r="D13" s="66">
        <v>31</v>
      </c>
    </row>
    <row r="15" spans="1:4" x14ac:dyDescent="0.35">
      <c r="B15" t="s">
        <v>442</v>
      </c>
    </row>
    <row r="17" spans="2:14" ht="109.5" customHeight="1" x14ac:dyDescent="0.35">
      <c r="B17" s="142" t="s">
        <v>443</v>
      </c>
      <c r="C17" s="142"/>
      <c r="D17" s="142"/>
    </row>
    <row r="21" spans="2:14" x14ac:dyDescent="0.35">
      <c r="B21" s="145" t="s">
        <v>444</v>
      </c>
      <c r="C21" s="145"/>
      <c r="D21" s="145"/>
      <c r="E21" s="145"/>
    </row>
    <row r="22" spans="2:14" ht="29" x14ac:dyDescent="0.35">
      <c r="B22" s="53" t="s">
        <v>445</v>
      </c>
      <c r="C22" s="53" t="s">
        <v>15</v>
      </c>
      <c r="D22" s="54" t="s">
        <v>446</v>
      </c>
      <c r="E22" s="53" t="s">
        <v>30</v>
      </c>
    </row>
    <row r="23" spans="2:14" x14ac:dyDescent="0.35">
      <c r="B23" s="143" t="s">
        <v>436</v>
      </c>
      <c r="C23" s="55">
        <v>1</v>
      </c>
      <c r="D23" s="56">
        <v>938</v>
      </c>
      <c r="E23" s="146">
        <v>4688</v>
      </c>
    </row>
    <row r="24" spans="2:14" x14ac:dyDescent="0.35">
      <c r="B24" s="143"/>
      <c r="C24" s="55">
        <v>2</v>
      </c>
      <c r="D24" s="56">
        <v>1056</v>
      </c>
      <c r="E24" s="147"/>
    </row>
    <row r="25" spans="2:14" x14ac:dyDescent="0.35">
      <c r="B25" s="143"/>
      <c r="C25" s="55">
        <v>3</v>
      </c>
      <c r="D25" s="56">
        <v>1647</v>
      </c>
      <c r="E25" s="147"/>
    </row>
    <row r="26" spans="2:14" x14ac:dyDescent="0.35">
      <c r="B26" s="143"/>
      <c r="C26" s="55">
        <v>4</v>
      </c>
      <c r="D26" s="56">
        <v>1047</v>
      </c>
      <c r="E26" s="148"/>
    </row>
    <row r="27" spans="2:14" x14ac:dyDescent="0.35">
      <c r="B27" s="144" t="s">
        <v>437</v>
      </c>
      <c r="C27" s="52">
        <v>1</v>
      </c>
      <c r="D27" s="50">
        <v>211</v>
      </c>
      <c r="E27" s="149">
        <v>3165</v>
      </c>
    </row>
    <row r="28" spans="2:14" x14ac:dyDescent="0.35">
      <c r="B28" s="144"/>
      <c r="C28" s="52">
        <v>2</v>
      </c>
      <c r="D28" s="50">
        <v>996</v>
      </c>
      <c r="E28" s="150"/>
      <c r="I28" t="s">
        <v>436</v>
      </c>
      <c r="J28" t="s">
        <v>437</v>
      </c>
      <c r="K28" t="s">
        <v>438</v>
      </c>
      <c r="L28" t="s">
        <v>439</v>
      </c>
      <c r="M28" t="s">
        <v>440</v>
      </c>
      <c r="N28" t="s">
        <v>447</v>
      </c>
    </row>
    <row r="29" spans="2:14" x14ac:dyDescent="0.35">
      <c r="B29" s="144"/>
      <c r="C29" s="52">
        <v>3</v>
      </c>
      <c r="D29" s="50">
        <v>1331</v>
      </c>
      <c r="E29" s="150"/>
      <c r="I29">
        <v>4688</v>
      </c>
      <c r="J29">
        <v>3165</v>
      </c>
      <c r="K29">
        <v>4032</v>
      </c>
      <c r="L29">
        <v>3019</v>
      </c>
      <c r="M29">
        <f>E39</f>
        <v>8034</v>
      </c>
      <c r="N29">
        <f>E43</f>
        <v>1209</v>
      </c>
    </row>
    <row r="30" spans="2:14" x14ac:dyDescent="0.35">
      <c r="B30" s="144"/>
      <c r="C30" s="52">
        <v>4</v>
      </c>
      <c r="D30" s="50">
        <v>627</v>
      </c>
      <c r="E30" s="151"/>
    </row>
    <row r="31" spans="2:14" x14ac:dyDescent="0.35">
      <c r="B31" s="143" t="s">
        <v>438</v>
      </c>
      <c r="C31" s="55">
        <v>1</v>
      </c>
      <c r="D31" s="56">
        <v>210</v>
      </c>
      <c r="E31" s="146">
        <v>4032</v>
      </c>
    </row>
    <row r="32" spans="2:14" x14ac:dyDescent="0.35">
      <c r="B32" s="143"/>
      <c r="C32" s="55">
        <v>2</v>
      </c>
      <c r="D32" s="56">
        <v>1728</v>
      </c>
      <c r="E32" s="147"/>
    </row>
    <row r="33" spans="2:5" x14ac:dyDescent="0.35">
      <c r="B33" s="143"/>
      <c r="C33" s="55">
        <v>3</v>
      </c>
      <c r="D33" s="56">
        <v>1513</v>
      </c>
      <c r="E33" s="147"/>
    </row>
    <row r="34" spans="2:5" x14ac:dyDescent="0.35">
      <c r="B34" s="143"/>
      <c r="C34" s="55">
        <v>4</v>
      </c>
      <c r="D34" s="56">
        <v>581</v>
      </c>
      <c r="E34" s="148"/>
    </row>
    <row r="35" spans="2:5" x14ac:dyDescent="0.35">
      <c r="B35" s="144" t="s">
        <v>439</v>
      </c>
      <c r="C35" s="52">
        <v>1</v>
      </c>
      <c r="D35" s="50">
        <v>1325</v>
      </c>
      <c r="E35" s="149">
        <v>3019</v>
      </c>
    </row>
    <row r="36" spans="2:5" x14ac:dyDescent="0.35">
      <c r="B36" s="144"/>
      <c r="C36" s="52">
        <v>2</v>
      </c>
      <c r="D36" s="50">
        <v>316</v>
      </c>
      <c r="E36" s="150"/>
    </row>
    <row r="37" spans="2:5" x14ac:dyDescent="0.35">
      <c r="B37" s="144"/>
      <c r="C37" s="52">
        <v>3</v>
      </c>
      <c r="D37" s="50">
        <v>1005</v>
      </c>
      <c r="E37" s="150"/>
    </row>
    <row r="38" spans="2:5" x14ac:dyDescent="0.35">
      <c r="B38" s="144"/>
      <c r="C38" s="52">
        <v>4</v>
      </c>
      <c r="D38" s="50">
        <v>373</v>
      </c>
      <c r="E38" s="151"/>
    </row>
    <row r="39" spans="2:5" x14ac:dyDescent="0.35">
      <c r="B39" s="143" t="s">
        <v>440</v>
      </c>
      <c r="C39" s="55">
        <v>1</v>
      </c>
      <c r="D39" s="56">
        <v>1478</v>
      </c>
      <c r="E39" s="146">
        <f>D39+D40+D41+D42</f>
        <v>8034</v>
      </c>
    </row>
    <row r="40" spans="2:5" x14ac:dyDescent="0.35">
      <c r="B40" s="143"/>
      <c r="C40" s="55">
        <v>2</v>
      </c>
      <c r="D40" s="56">
        <v>131</v>
      </c>
      <c r="E40" s="147"/>
    </row>
    <row r="41" spans="2:5" x14ac:dyDescent="0.35">
      <c r="B41" s="143"/>
      <c r="C41" s="55">
        <v>3</v>
      </c>
      <c r="D41" s="56">
        <v>390</v>
      </c>
      <c r="E41" s="147"/>
    </row>
    <row r="42" spans="2:5" x14ac:dyDescent="0.35">
      <c r="B42" s="146"/>
      <c r="C42" s="70">
        <v>4</v>
      </c>
      <c r="D42" s="71">
        <f>'2021-22'!C43</f>
        <v>6035</v>
      </c>
      <c r="E42" s="147"/>
    </row>
    <row r="43" spans="2:5" ht="14.5" customHeight="1" x14ac:dyDescent="0.35">
      <c r="B43" s="152" t="s">
        <v>441</v>
      </c>
      <c r="C43" s="72">
        <v>1</v>
      </c>
      <c r="D43" s="66">
        <f>'2022-23'!C9</f>
        <v>0</v>
      </c>
      <c r="E43" s="152">
        <f>D43+D44+D45+D46</f>
        <v>1209</v>
      </c>
    </row>
    <row r="44" spans="2:5" ht="14.5" customHeight="1" x14ac:dyDescent="0.35">
      <c r="B44" s="153"/>
      <c r="C44" s="72">
        <v>2</v>
      </c>
      <c r="D44" s="66">
        <f>'2022-23'!C15</f>
        <v>656</v>
      </c>
      <c r="E44" s="153"/>
    </row>
    <row r="45" spans="2:5" ht="14.5" customHeight="1" x14ac:dyDescent="0.35">
      <c r="B45" s="153"/>
      <c r="C45" s="72">
        <v>3</v>
      </c>
      <c r="D45" s="66">
        <f>'2022-23'!C21</f>
        <v>194</v>
      </c>
      <c r="E45" s="153"/>
    </row>
    <row r="46" spans="2:5" ht="14.5" customHeight="1" x14ac:dyDescent="0.35">
      <c r="B46" s="154"/>
      <c r="C46" s="72">
        <v>4</v>
      </c>
      <c r="D46" s="66">
        <f>'2022-23'!C26</f>
        <v>359</v>
      </c>
      <c r="E46" s="154"/>
    </row>
  </sheetData>
  <mergeCells count="16">
    <mergeCell ref="E31:E34"/>
    <mergeCell ref="E35:E38"/>
    <mergeCell ref="B43:B46"/>
    <mergeCell ref="E43:E46"/>
    <mergeCell ref="B31:B34"/>
    <mergeCell ref="B35:B38"/>
    <mergeCell ref="B39:B42"/>
    <mergeCell ref="E39:E42"/>
    <mergeCell ref="A1:B1"/>
    <mergeCell ref="B6:D6"/>
    <mergeCell ref="B17:D17"/>
    <mergeCell ref="B23:B26"/>
    <mergeCell ref="B27:B30"/>
    <mergeCell ref="B21:E21"/>
    <mergeCell ref="E23:E26"/>
    <mergeCell ref="E27:E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947591-EBE6-4621-817A-84BECA9E8F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86D116-5B08-46F1-895C-E81BAB2D46A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77EEAC2-8E41-483C-A54F-9A21E6B3C88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D97939C-7C33-4FE2-9932-173EE09B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Data Analysis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Head, Jennifer</dc:creator>
  <cp:keywords/>
  <dc:description/>
  <cp:lastModifiedBy>Lewis Hales</cp:lastModifiedBy>
  <cp:revision/>
  <dcterms:created xsi:type="dcterms:W3CDTF">2022-01-19T14:33:59Z</dcterms:created>
  <dcterms:modified xsi:type="dcterms:W3CDTF">2024-09-16T16:35:48Z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9200</vt:r8>
  </property>
</Properties>
</file>